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упаковка" sheetId="1" r:id="rId4"/>
    <sheet state="visible" name="стандартна продукція" sheetId="2" r:id="rId5"/>
    <sheet state="visible" name="акваріуми зі скляною кришкою" sheetId="3" r:id="rId6"/>
    <sheet state="visible" name="кришка ПВХ фарбована" sheetId="4" r:id="rId7"/>
    <sheet state="visible" name="піддон ПВХ фарбований" sheetId="5" r:id="rId8"/>
  </sheets>
  <definedNames>
    <definedName hidden="1" localSheetId="1" name="_xlnm._FilterDatabase">'стандартна продукція'!$A$5:$J$5</definedName>
    <definedName hidden="1" localSheetId="2" name="_xlnm._FilterDatabase">'акваріуми зі скляною кришкою'!$A$5:$J$177</definedName>
    <definedName hidden="1" localSheetId="3" name="_xlnm._FilterDatabase">'кришка ПВХ фарбована'!$A$5:$I$35</definedName>
    <definedName hidden="1" localSheetId="4" name="_xlnm._FilterDatabase">'піддон ПВХ фарбований'!$A$5:$H$20</definedName>
  </definedNames>
  <calcPr/>
  <extLst>
    <ext uri="GoogleSheetsCustomDataVersion1">
      <go:sheetsCustomData xmlns:go="http://customooxmlschemas.google.com/" r:id="rId9" roundtripDataSignature="AMtx7mjkOK3d7HdtKzIFWib6avu3mdEb8Q=="/>
    </ext>
  </extLst>
</workbook>
</file>

<file path=xl/sharedStrings.xml><?xml version="1.0" encoding="utf-8"?>
<sst xmlns="http://schemas.openxmlformats.org/spreadsheetml/2006/main" count="1269" uniqueCount="477">
  <si>
    <t>ВСЬОГО по замовленню</t>
  </si>
  <si>
    <t>ПРАЙС-ЛИСТ</t>
  </si>
  <si>
    <t>ЗАМОВЛЕННЯ</t>
  </si>
  <si>
    <t>Арт.</t>
  </si>
  <si>
    <t>Номенклатура</t>
  </si>
  <si>
    <t>Тип продукції</t>
  </si>
  <si>
    <t>Розмір</t>
  </si>
  <si>
    <t>Ціна, грн</t>
  </si>
  <si>
    <t>Кількість</t>
  </si>
  <si>
    <t>Вартість замовлення, грн</t>
  </si>
  <si>
    <t>Упаковка для кубів і акваріумів</t>
  </si>
  <si>
    <t>Упаковка для акваріумів 25х25х30</t>
  </si>
  <si>
    <t>4-х клапанний картонний коробок</t>
  </si>
  <si>
    <t>25х25х30</t>
  </si>
  <si>
    <t>Упаковка для акваріумів 30х30х35</t>
  </si>
  <si>
    <t>30х30х35</t>
  </si>
  <si>
    <t>Упаковка для акваріумів 40х25х35</t>
  </si>
  <si>
    <t>40х25х35</t>
  </si>
  <si>
    <t>Упаковка для акваріумів 45х25х35</t>
  </si>
  <si>
    <t>45х25х35</t>
  </si>
  <si>
    <t>Упаковка для акваріумів 50х30х40</t>
  </si>
  <si>
    <t>картонний коробок-переноска</t>
  </si>
  <si>
    <t>50х30х40</t>
  </si>
  <si>
    <t>Номенклатура ТМ Aqvida</t>
  </si>
  <si>
    <t>Об'єм, л</t>
  </si>
  <si>
    <t>Акваріуми, 4мм, поліровка</t>
  </si>
  <si>
    <t>Акваріум 40х25х20, 4мм, овальний</t>
  </si>
  <si>
    <t>О</t>
  </si>
  <si>
    <t>40х25х20</t>
  </si>
  <si>
    <t>Акваріум 40х25х20, 4мм, прямокутний</t>
  </si>
  <si>
    <t>П</t>
  </si>
  <si>
    <t>Акваріум 40х25х25, 4мм, овальний</t>
  </si>
  <si>
    <t>40х25х25</t>
  </si>
  <si>
    <t>Акваріум 40х25х25, 4мм, прямокутний</t>
  </si>
  <si>
    <t>Акваріум 40х25х30, 4мм, овальний</t>
  </si>
  <si>
    <t>40х25х30</t>
  </si>
  <si>
    <t>Акваріум 40х25х30, 4мм, прямокутний</t>
  </si>
  <si>
    <t>Акваріум 40х25х35, 4мм, овальний</t>
  </si>
  <si>
    <t>Акваріум 40х25х35, 4мм, прямокутний</t>
  </si>
  <si>
    <t>Акваріум 40х25х40, 4мм, овальний</t>
  </si>
  <si>
    <t>40х25х40</t>
  </si>
  <si>
    <t>Акваріум 40х25х40, 4мм, прямокутний</t>
  </si>
  <si>
    <t>Акваріум  50х30х30, 4мм, овальний</t>
  </si>
  <si>
    <t>50х30х30</t>
  </si>
  <si>
    <t>Акваріум  50х30х30, 4мм, прямокутний</t>
  </si>
  <si>
    <t>Акваріум  50х30х35, 4мм, овальний</t>
  </si>
  <si>
    <t>50х30х35</t>
  </si>
  <si>
    <t>Акваріум  50х30х35, 4мм, прямокутний</t>
  </si>
  <si>
    <t>Акваріум  50х30х40, 4мм, овальний</t>
  </si>
  <si>
    <t>Акваріум  50х30х40, 4мм, прямокутний</t>
  </si>
  <si>
    <t>Акваріуми, 5мм, поліровка</t>
  </si>
  <si>
    <t>Акваріум 50х30х40, 5мм, овальний</t>
  </si>
  <si>
    <t>Акваріум 50х30х40, 5мм, прямокутний</t>
  </si>
  <si>
    <t>Акваріум 50х30х45, 5мм, овальний</t>
  </si>
  <si>
    <t>50х30х45</t>
  </si>
  <si>
    <t>Акваріум 50х30х45, 5мм, прямокутний</t>
  </si>
  <si>
    <t>Акваріум 50х30х50, 5мм, овальний</t>
  </si>
  <si>
    <t>50х30х50</t>
  </si>
  <si>
    <t>Акваріум 50х30х50, 5мм, прямокутний</t>
  </si>
  <si>
    <t>Акваріум 60х30х30, 5мм, овальний</t>
  </si>
  <si>
    <t>60х30х30</t>
  </si>
  <si>
    <t>Акваріум 60х30х30, 5мм, прямокутний</t>
  </si>
  <si>
    <t>Акваріум 60х30х35, 5мм, овальний</t>
  </si>
  <si>
    <t>60х30х35</t>
  </si>
  <si>
    <t>Акваріум 60х30х35, 5мм, прямокутний</t>
  </si>
  <si>
    <t>Акваріум 60х30х40, 5мм, овальний</t>
  </si>
  <si>
    <t>60х30х40</t>
  </si>
  <si>
    <t>Акваріум 60х30х40, 5мм, прямокутний</t>
  </si>
  <si>
    <t>Акваріум 60х30х45, 5мм, овальний</t>
  </si>
  <si>
    <t>60х30х45</t>
  </si>
  <si>
    <t>Акваріум 60х30х45, 5мм, прямокутний</t>
  </si>
  <si>
    <t>Акваріум 60х30х50, 5мм, овальний</t>
  </si>
  <si>
    <t>60х30х50</t>
  </si>
  <si>
    <t>Акваріум 60х30х50, 5мм, прямокутний</t>
  </si>
  <si>
    <t>Акваріуми, 6мм, поліровка</t>
  </si>
  <si>
    <t>Акваріум 80х35х35, 6мм, прямокутний</t>
  </si>
  <si>
    <t>80х35х35</t>
  </si>
  <si>
    <t>Акваріум 80х35х40, 6мм, овальний</t>
  </si>
  <si>
    <t>80х35х40</t>
  </si>
  <si>
    <t>Акваріум 80х35х40, 6мм, прямокутний</t>
  </si>
  <si>
    <t>Акваріум 80х35х45, 6мм, овальний</t>
  </si>
  <si>
    <t>80х35х45</t>
  </si>
  <si>
    <t>Акваріум 80х35х45, 6мм, прямокутний</t>
  </si>
  <si>
    <t>Акваріум 80х35х50, 6мм, овальний</t>
  </si>
  <si>
    <t>80х35х50</t>
  </si>
  <si>
    <t>Акваріум 80х35х50, 6мм, прямокутний</t>
  </si>
  <si>
    <t>Акваріуми, 8мм, поліровка</t>
  </si>
  <si>
    <t>Акваріум 80х35х60, 8мм, овальний</t>
  </si>
  <si>
    <t>80х35х60</t>
  </si>
  <si>
    <t>Акваріум 80х35х60, 8мм, прямокутний</t>
  </si>
  <si>
    <t>Акваріум 100х40х50, 8мм, овальний</t>
  </si>
  <si>
    <t>100х40х50</t>
  </si>
  <si>
    <t>Акваріум 100х40х50, 8мм, прямокутний</t>
  </si>
  <si>
    <t>Акваріум 100х40х55, 8мм, овальний</t>
  </si>
  <si>
    <t>100х40х55</t>
  </si>
  <si>
    <t>Акваріум 100х40х55, 8мм, прямокутний</t>
  </si>
  <si>
    <t>Акваріум 100х40х60, 8мм, овальний</t>
  </si>
  <si>
    <t>100х40х60</t>
  </si>
  <si>
    <t>Акваріум 100х40х60, 8мм, прямокутний</t>
  </si>
  <si>
    <t>Акваріум 120х40х50, 8мм, овальний</t>
  </si>
  <si>
    <t>120х40х50</t>
  </si>
  <si>
    <t>Акваріум 120х40х50, 8мм, прямокутний</t>
  </si>
  <si>
    <t>Акваріум 120х40х55, 8мм, овальний</t>
  </si>
  <si>
    <t>120х40х55</t>
  </si>
  <si>
    <t>Акваріум 120х40х55, 8мм, прямокутний</t>
  </si>
  <si>
    <t>Акваріуми, 10мм, поліровка</t>
  </si>
  <si>
    <t>Акваріум 100х40х60, 10мм, овальний</t>
  </si>
  <si>
    <t>Акваріум 100х40х60, 10мм, прямокутний</t>
  </si>
  <si>
    <t>Акваріум 100х40х65, 10мм, овальний</t>
  </si>
  <si>
    <t>100х40х65</t>
  </si>
  <si>
    <t>Акваріум 100х40х65, 10мм, прямокутний</t>
  </si>
  <si>
    <t>Акваріум 100х40х70, 10мм, овальний</t>
  </si>
  <si>
    <t>100х40х70</t>
  </si>
  <si>
    <t>Акваріум 100х40х70, 10мм, прямокутний</t>
  </si>
  <si>
    <t>Акваріум 120х40х60, 10мм, овальний</t>
  </si>
  <si>
    <t>120х40х60</t>
  </si>
  <si>
    <t>Акваріум 120х40х60, 10мм, прямокутний</t>
  </si>
  <si>
    <t>Акваріум 120х40х65, 10мм, овальний</t>
  </si>
  <si>
    <t>120х40х65</t>
  </si>
  <si>
    <t>Акваріум 120х40х65, 10мм, прямокутний</t>
  </si>
  <si>
    <t>Акваріум 120х40х70, 10мм, овальний</t>
  </si>
  <si>
    <t>120х40х70</t>
  </si>
  <si>
    <t>Акваріум 120х40х70, 10мм, прямокутний</t>
  </si>
  <si>
    <t>Акваріум 150х50х50, 10мм, овальний</t>
  </si>
  <si>
    <t>150х50х50</t>
  </si>
  <si>
    <t>Акваріум 150х50х50, 10мм, прямокутний</t>
  </si>
  <si>
    <t>Акваріум 150х50х55, 10мм, овальний</t>
  </si>
  <si>
    <t>150х50х55</t>
  </si>
  <si>
    <t>Акваріум 150х50х55, 10мм, прямокутний</t>
  </si>
  <si>
    <t>Акваріум 150х50х60, 10мм, овальний</t>
  </si>
  <si>
    <t>150х50х60</t>
  </si>
  <si>
    <t>Акваріум 150х50х60, 10мм, прямокутний</t>
  </si>
  <si>
    <t>Акваріум 150х50х65, 10мм, овальний</t>
  </si>
  <si>
    <t>150х50х65</t>
  </si>
  <si>
    <t>Акваріум 150х50х65, 10мм, прямокутний</t>
  </si>
  <si>
    <t>Акваріум 150х50х70, 10мм, овальний</t>
  </si>
  <si>
    <t>150х50х70</t>
  </si>
  <si>
    <t>Акваріум 150х50х70, 10мм, прямокутний</t>
  </si>
  <si>
    <t>Кутові акваріуми, поліровка</t>
  </si>
  <si>
    <t>Акваріум кутовий 570х570х400, 5мм, овальний</t>
  </si>
  <si>
    <t>570х570х400</t>
  </si>
  <si>
    <t>Акваріум кутовий 570х570х500, 6мм, овальний</t>
  </si>
  <si>
    <t>570х570х500</t>
  </si>
  <si>
    <t>Акваріум кутовий 570х570х600, 8мм, овальний</t>
  </si>
  <si>
    <t>570х570х600</t>
  </si>
  <si>
    <t>Акваріум кутовий 720х720х500, 8мм, овальний</t>
  </si>
  <si>
    <t>720х720х500</t>
  </si>
  <si>
    <t>Акваріум кутовий 720х720х600, 8мм, овальний</t>
  </si>
  <si>
    <t>720х720х600</t>
  </si>
  <si>
    <t>Акваріум кутовий 720х720х700, 10мм, овальний</t>
  </si>
  <si>
    <t>720х720х700</t>
  </si>
  <si>
    <t>Акваріум кутовий 870х870х600, 10мм, овальний</t>
  </si>
  <si>
    <t>870х870х600</t>
  </si>
  <si>
    <t>Акваріум кутовий 870х870х700, 10мм, овальний</t>
  </si>
  <si>
    <t>870х870х700</t>
  </si>
  <si>
    <t>Палюдаріуми, поліровка (без площадок)</t>
  </si>
  <si>
    <t>Палюдаріум 290х260х195/245, 4мм, прямокутний, хвиля</t>
  </si>
  <si>
    <t xml:space="preserve">290х260х195/245 </t>
  </si>
  <si>
    <t>Палюдаріум  320х270х195/245, 4мм, прямокутний, хвиля</t>
  </si>
  <si>
    <t>320х270х195/245</t>
  </si>
  <si>
    <t>Палюдаріум 595х350х250/200, 4мм, прямокутний, хвиля</t>
  </si>
  <si>
    <t>595х350х200/250</t>
  </si>
  <si>
    <t>Палюдаріум 545х350х200/250, 4мм, прямокутний, хвиля</t>
  </si>
  <si>
    <t>545х350х200/250</t>
  </si>
  <si>
    <t>Палюдаріум 595х350х200/250, 4мм, овальний, хвиля</t>
  </si>
  <si>
    <t>Палюдаріум 545х350х200/250, 4мм, овальний, хвиля</t>
  </si>
  <si>
    <t>Палюдаріум 800х350х300/400, 6мм, прямокутний, хвиля</t>
  </si>
  <si>
    <t>800х350х300/400</t>
  </si>
  <si>
    <t>Площадки і місточки в палюдаріуми</t>
  </si>
  <si>
    <t>Скляні Площадка+місток в полюдаріум 290 і 320</t>
  </si>
  <si>
    <t>Скляні Площадка+місток+штучна трава  в полюдаріум 290 і 320</t>
  </si>
  <si>
    <t>Скляні Площадка+місток в полюдаріум 545 і 595</t>
  </si>
  <si>
    <t>Скляні Площадка+місток+штучна трава  в полюдаріум 545 і 595</t>
  </si>
  <si>
    <t>Скляні Площадка+місток в полюдаріум 800</t>
  </si>
  <si>
    <t>Скляні Площадка+місток+штучна трава  в полюдаріум 800</t>
  </si>
  <si>
    <t>Покривне скло</t>
  </si>
  <si>
    <t>Покривне скло 40х25, 4мм</t>
  </si>
  <si>
    <t>40х25</t>
  </si>
  <si>
    <t>Покривне скло 50х30, 4мм</t>
  </si>
  <si>
    <t>50х30</t>
  </si>
  <si>
    <t>Покривне скло 60х30, 4мм</t>
  </si>
  <si>
    <t>60х30</t>
  </si>
  <si>
    <t>Покривне скло 80х35, 4мм</t>
  </si>
  <si>
    <t>80х35</t>
  </si>
  <si>
    <t>Слимачники, тераріуми</t>
  </si>
  <si>
    <t>Слимачник 20х20х20, 4мм</t>
  </si>
  <si>
    <t>У</t>
  </si>
  <si>
    <t>20х20х20</t>
  </si>
  <si>
    <t>Слимачник 40х20х20, 4мм</t>
  </si>
  <si>
    <t>40х20х20</t>
  </si>
  <si>
    <t>Слимачник 40х25х25, 4мм</t>
  </si>
  <si>
    <t>Слимачник 50х30х25, 4мм</t>
  </si>
  <si>
    <t>50х30х25</t>
  </si>
  <si>
    <t>Тераріум 30х28х23, 4мм</t>
  </si>
  <si>
    <t>Т</t>
  </si>
  <si>
    <t>30х28х23</t>
  </si>
  <si>
    <t>Тераріум 50х35х30, 4мм</t>
  </si>
  <si>
    <t>50х35х30</t>
  </si>
  <si>
    <t>Тераріум 60х35х40, 4мм</t>
  </si>
  <si>
    <t>60х35х40</t>
  </si>
  <si>
    <t>Куби, інше</t>
  </si>
  <si>
    <t>Куб 10л 20х20х25, 4мм</t>
  </si>
  <si>
    <t>20х20х25</t>
  </si>
  <si>
    <t>Куб 10л 22х22х22, б/н 4мм</t>
  </si>
  <si>
    <t>22х22х22</t>
  </si>
  <si>
    <t>Куб 20л 25х25х30, 4мм</t>
  </si>
  <si>
    <t>Куб 30л 30х30х35, 4мм</t>
  </si>
  <si>
    <t>4мм куб Black Pearl 30*20*25 пр (акв+підложка+накрив+карт кор)</t>
  </si>
  <si>
    <t xml:space="preserve"> 30*20*25</t>
  </si>
  <si>
    <t>4мм куб Black Pearl 35*24*25 пр(акв+підложка+накрив+карт кор)</t>
  </si>
  <si>
    <t xml:space="preserve">35*24*25 </t>
  </si>
  <si>
    <t>4мм куб Black Pearl  45*25*25 пр(акв+підложка+накрив+карт кор)</t>
  </si>
  <si>
    <t xml:space="preserve"> 45*25*25 </t>
  </si>
  <si>
    <t>4мм куб Black Pearl 50*30*30 пр(акв+підложка+накрив+карт кор)</t>
  </si>
  <si>
    <t>50*30*30</t>
  </si>
  <si>
    <t>Куб "Light box" зад дзеркало 10л 22х22х22,(куб+накрив+карт кор)</t>
  </si>
  <si>
    <t>Куб"Light box"  зад  дзеркало 20л 25х25х30, (куб+накрив+карт кор)</t>
  </si>
  <si>
    <t>Куб 27л 30х30х30, 6мм, полірований</t>
  </si>
  <si>
    <t>30х30х30</t>
  </si>
  <si>
    <t>Куб 20л 25х25х30, 6мм, полірований</t>
  </si>
  <si>
    <t>Куб 30л 30х30х35, 6мм, полірований</t>
  </si>
  <si>
    <t>30*30*35</t>
  </si>
  <si>
    <t xml:space="preserve">Куби НАДПРОЗОРІ </t>
  </si>
  <si>
    <t>Куб надпрозорий 10л 20х20х25, 4мм, полірований</t>
  </si>
  <si>
    <t>Куб надпрозорий 10л 22х22х22, б/н 4мм, полірований</t>
  </si>
  <si>
    <t>Куб надпрозорий 20л 25х25х30, 4мм, полірований</t>
  </si>
  <si>
    <t>Куб надпрозорий 30л 30х30х35, 4мм, полірований</t>
  </si>
  <si>
    <t>Куб надпрозорий 27л 30х30х30, 6мм, полірований</t>
  </si>
  <si>
    <t>Куб надпрозорий 20л 25х25х30, 6мм, полірований</t>
  </si>
  <si>
    <t>Куб надпрозорий 30л 30х30х35, 6мм, полірований</t>
  </si>
  <si>
    <t>Кришки (накривні) на куби</t>
  </si>
  <si>
    <t>Кришка на куб 20х20х25, 4мм</t>
  </si>
  <si>
    <t>Кришка на куб 22х22х22, 4мм</t>
  </si>
  <si>
    <t>Кришка на куб 25х25х30, 4мм</t>
  </si>
  <si>
    <t>Кришка на куб 30х30х35 ТМ , 4мм</t>
  </si>
  <si>
    <t>ВСЬОГО по ЗАМОВЛЕННЮ</t>
  </si>
  <si>
    <r>
      <rPr>
        <rFont val="Calibri"/>
        <b/>
        <color rgb="FF00B050"/>
        <sz val="14.0"/>
      </rPr>
      <t>лн</t>
    </r>
    <r>
      <rPr>
        <rFont val="Calibri"/>
        <color rgb="FF00B050"/>
        <sz val="14.0"/>
      </rPr>
      <t xml:space="preserve"> - лампа накалювання</t>
    </r>
  </si>
  <si>
    <r>
      <rPr>
        <rFont val="Calibri"/>
        <b/>
        <color rgb="FF00B050"/>
        <sz val="14.0"/>
      </rPr>
      <t xml:space="preserve">сл - </t>
    </r>
    <r>
      <rPr>
        <rFont val="Calibri"/>
        <b val="0"/>
        <color rgb="FF00B050"/>
        <sz val="14.0"/>
      </rPr>
      <t>світлодіодна лампа</t>
    </r>
  </si>
  <si>
    <r>
      <rPr>
        <rFont val="Calibri"/>
        <b/>
        <color rgb="FF00B050"/>
        <sz val="14.0"/>
      </rPr>
      <t>т8лед  -</t>
    </r>
    <r>
      <rPr>
        <rFont val="Calibri"/>
        <b val="0"/>
        <color rgb="FF00B050"/>
        <sz val="14.0"/>
      </rPr>
      <t>лінійна лед лампа</t>
    </r>
  </si>
  <si>
    <t>Специфікація освітлення</t>
  </si>
  <si>
    <t>Акваріуми зі скляною кришкою та покривним склом, 4мм, поліровка</t>
  </si>
  <si>
    <t>Акваріум зі скляною кришкою та покривним склом, без освітлення, 40х25х30, 4мм, овальний</t>
  </si>
  <si>
    <t>-</t>
  </si>
  <si>
    <t>Акваріум зі скляною кришкою та покривним склом, з освітленням 1лн, 40х25х30, 4мм, овальний</t>
  </si>
  <si>
    <t>1лн</t>
  </si>
  <si>
    <t>Акваріум зі скляною кришкою та покривним склом, з освітленням 2лн, 40х25х30, 4мм, овальний</t>
  </si>
  <si>
    <t>2лн</t>
  </si>
  <si>
    <t>Акваріум зі скляною кришкою та покривним склом, з освітленням СЛ6Вт, 40х25х30, 4мм, овальний</t>
  </si>
  <si>
    <t xml:space="preserve"> СЛ6Вт</t>
  </si>
  <si>
    <t>Акваріум зі скляною кришкою та покривним склом, з освітленням 2СЛ6Вт, 40х25х30, 4мм, овальний</t>
  </si>
  <si>
    <t xml:space="preserve"> 2СЛ6Вт</t>
  </si>
  <si>
    <t>Акваріум зі скляною кришкою та покривним склом, без освітлення, 40х25х30, 4мм, прямокутний</t>
  </si>
  <si>
    <t>Акваріум зі скляною кришкою та покривним склом, з освітленням 1лн, 40х25х30, 4мм, прямокутний</t>
  </si>
  <si>
    <t>Акваріум зі скляною кришкою та покривним склом, з освітленням 2лн, 40х25х30, 4мм, прямокутний</t>
  </si>
  <si>
    <t>Акваріум зі скляною кришкою та покривним склом, з освітленням СЛ6Вт, 40х25х30, 4мм, прямокутний</t>
  </si>
  <si>
    <t>Акваріум зі скляною кришкою та покривним склом, з освітленням 2СЛ6Вт, 40х25х30, 4мм, прямокутний</t>
  </si>
  <si>
    <t>Акваріум зі скляною кришкою та покривним склом, без освітлення, 40х25х35, 4мм, овальний</t>
  </si>
  <si>
    <t>Акваріум зі скляною кришкою та покривним склом, з освітленням 1лн, 40х25х35, 4мм, овальний</t>
  </si>
  <si>
    <t>Акваріум зі скляною кришкою та покривним склом, з освітленням 2лн, 40х25х35, 4мм, овальний</t>
  </si>
  <si>
    <t>Акваріум зі скляною кришкою та покривним склом, з освітленням СЛ6Вт, 40х25х35, 4мм, овальний</t>
  </si>
  <si>
    <t>Акваріум зі скляною кришкою та покривним склом, з освітленням 2СЛ6Вт, 40х25х35, 4мм, овальний</t>
  </si>
  <si>
    <t>Акваріум зі скляною кришкою та покривним склом, без освітлення, 40х25х35, 4мм, прямокутний</t>
  </si>
  <si>
    <t>Акваріум зі скляною кришкою та покривним склом, з освітленням 1лн, 40х25х35, 4мм, прямокутний</t>
  </si>
  <si>
    <t>Акваріум зі скляною кришкою та покривним склом, з освітленням 2лн, 40х25х35, 4мм, прямокутний</t>
  </si>
  <si>
    <t>Акваріум зі скляною кришкою та покривним склом, з освітленням СЛ6Вт, 40х25х35, 4мм, прямокутний</t>
  </si>
  <si>
    <t>Акваріум зі скляною кришкою та покривним склом, з освітленням 2СЛ6Вт, 40х25х35, 4мм, прямокутний</t>
  </si>
  <si>
    <t>Акваріум зі скляною кришкою та покривним склом, без освітлення, 40х25х40, 4мм, овальний</t>
  </si>
  <si>
    <t>Акваріум зі скляною кришкою та покривним склом, з освітленням 1лн, 40х25х40, 4мм, овальний</t>
  </si>
  <si>
    <t>Акваріум зі скляною кришкою та покривним склом, з освітленням 2лн, 40х25х40, 4мм, овальний</t>
  </si>
  <si>
    <t>Акваріум зі скляною кришкою та покривним склом, з освітленням СЛ6Вт, 40х25х40, 4мм, овальний</t>
  </si>
  <si>
    <t>Акваріум зі скляною кришкою та покривним склом, з освітленням 2СЛ6Вт, 40х25х40, 4мм, овальний</t>
  </si>
  <si>
    <t>Акваріум зі скляною кришкою та покривним склом, без освітлення, 40х25х40, 4мм, прямокутний</t>
  </si>
  <si>
    <t>Акваріум зі скляною кришкою та покривним склом, з освітленням 1лн, 40х25х40, 4мм, прямокутний</t>
  </si>
  <si>
    <t>Акваріум зі скляною кришкою та покривним склом, з освітленням 2лн, 40х25х40, 4мм, прямокутний</t>
  </si>
  <si>
    <t>Акваріум зі скляною кришкою та покривним склом, з освітленням СЛ6Вт, 40х25х40, 4мм, прямокутний</t>
  </si>
  <si>
    <t>Акваріум зі скляною кришкою та покривним склом, з освітленням 2СЛ6Вт, 40х25х40, 4мм, прямокутний</t>
  </si>
  <si>
    <t>Акваріум зі скляною кришкою та покривним склом, без освітлення, 40х25х45, 4мм, овальний</t>
  </si>
  <si>
    <t>40х25х45</t>
  </si>
  <si>
    <t>Акваріум зі скляною кришкою та покривним склом, з освітленням 1лн, 40х25х45, 4мм, овальний</t>
  </si>
  <si>
    <t>Акваріум зі скляною кришкою та покривним склом, з освітленням 2лн, 40х25х45, 4мм, овальний</t>
  </si>
  <si>
    <t>Акваріум зі скляною кришкою та покривним склом, з освітленням СЛ6Вт, 40х25х45, 4мм, овальний</t>
  </si>
  <si>
    <t>Акваріум зі скляною кришкою та покривним склом, з освітленням 2СЛ6Вт, 40х25х45, 4мм, овальний</t>
  </si>
  <si>
    <t>Акваріум зі скляною кришкою та покривним склом, без освітлення, 40х25х45, 4мм, прямокутний</t>
  </si>
  <si>
    <t>Акваріум зі скляною кришкою та покривним склом, з освітленням 1лн, 40х25х45, 4мм, прямокутний</t>
  </si>
  <si>
    <t>Акваріум зі скляною кришкою та покривним склом, з освітленням 2лн, 40х25х45, 4мм, прямокутний</t>
  </si>
  <si>
    <t>Акваріум зі скляною кришкою та покривним склом, з освітленням СЛ6Вт, 40х25х45, 4мм, прямокутний</t>
  </si>
  <si>
    <t>Акваріум зі скляною кришкою та покривним склом, з освітленням 2СЛ6Вт, 40х25х45, 4мм, прямокутний</t>
  </si>
  <si>
    <t>Акваріум зі скляною кришкою та покривним склом, без освітлення, 50х30х30, 4мм, овальний</t>
  </si>
  <si>
    <t>Акваріум зі скляною кришкою та покривним склом, з освітленням 1лн, 50х30х30, 4мм, овальний</t>
  </si>
  <si>
    <t>Акваріум зі скляною кришкою та покривним склом, з освітленням 2лн, 50х30х30, 4мм, овальний</t>
  </si>
  <si>
    <t>Акваріум зі скляною кришкою та покривним склом, з освітленням СЛ6Вт, 50х30х30, 4мм, овальний</t>
  </si>
  <si>
    <t>Акваріум зі скляною кришкою та покривним склом, з освітленням 2СЛ6Вт, 50х30х30, 4мм, овальний</t>
  </si>
  <si>
    <t>Акваріум зі скляною кришкою та покривним склом, без освітлення, 50х30х30, 4мм, прямокутний</t>
  </si>
  <si>
    <t>Акваріум зі скляною кришкою та покривним склом, з освітленням 1лн, 50х30х30, 4мм, прямокутний</t>
  </si>
  <si>
    <t>Акваріум зі скляною кришкою та покривним склом, з освітленням 2лн, 50х30х30, 4мм, прямокутний</t>
  </si>
  <si>
    <t>Акваріум зі скляною кришкою та покривним склом, з освітленням СЛ6Вт, 50х30х30, 4мм, прямокутний</t>
  </si>
  <si>
    <t>Акваріум зі скляною кришкою та покривним склом, з освітленням 2СЛ6Вт, 50х30х30, 4мм, прямокутний</t>
  </si>
  <si>
    <t>Акваріум зі скляною кришкою та покривним склом, без освітлення, 50х30х35, 4мм, овальний</t>
  </si>
  <si>
    <t>Акваріум зі скляною кришкою та покривним склом, з освітленням 1лн, 50х30х35, 4мм, овальний</t>
  </si>
  <si>
    <t>Акваріум зі скляною кришкою та покривним склом, з освітленням 2лн, 50х30х35, 4мм, овальний</t>
  </si>
  <si>
    <t>Акваріум зі скляною кришкою та покривним склом, з освітленням СЛ6Вт, 50х30х35, 4мм, овальний</t>
  </si>
  <si>
    <t>Акваріум зі скляною кришкою та покривним склом, з освітленням 2СЛ6Вт, 50х30х35, 4мм, овальний</t>
  </si>
  <si>
    <t>Акваріум зі скляною кришкою та покривним склом, без освітлення, 50х30х35, 4мм, прямокутний</t>
  </si>
  <si>
    <t>Акваріум зі скляною кришкою та покривним склом, з освітленням 1лн, 50х30х35, 4мм, прямокутний</t>
  </si>
  <si>
    <t>Акваріум зі скляною кришкою та покривним склом, з освітленням 2лн, 50х30х35, 4мм, прямокутний</t>
  </si>
  <si>
    <t>Акваріум зі скляною кришкою та покривним склом, з освітленням СЛ6Вт, 50х30х35, 4мм, прямокутний</t>
  </si>
  <si>
    <t>Акваріум зі скляною кришкою та покривним склом, з освітленням 2СЛ6Вт, 50х30х35, 4мм, прямокутний</t>
  </si>
  <si>
    <t>Акваріум зі скляною кришкою та покривним склом, без освітлення, 50х30х40, 4мм, овальний</t>
  </si>
  <si>
    <t>Акваріум зі скляною кришкою та покривним склом, з освітленням 1лн, 50х30х40, 4мм, овальний</t>
  </si>
  <si>
    <t>Акваріум зі скляною кришкою та покривним склом, з освітленням 2лн, 50х30х40, 4мм, овальний</t>
  </si>
  <si>
    <t>Акваріум зі скляною кришкою та покривним склом, з освітленням СЛ6Вт, 50х30х40, 4мм, овальний</t>
  </si>
  <si>
    <t>Акваріум зі скляною кришкою та покривним склом, з освітленням 2СЛ6Вт, 50х30х40, 4мм, овальний</t>
  </si>
  <si>
    <t>Акваріум зі скляною кришкою та покривним склом, без освітлення, 50х30х40, 4мм, прямокутний</t>
  </si>
  <si>
    <t>Акваріум зі скляною кришкою та покривним склом, з освітленням 1лн, 50х30х40, 4мм, прямокутний</t>
  </si>
  <si>
    <t>Акваріум зі скляною кришкою та покривним склом, з освітленням 2лн, 50х30х40, 4мм, прямокутний</t>
  </si>
  <si>
    <t>Акваріум зі скляною кришкою та покривним склом, з освітленням СЛ6Вт, 50х30х40, 4мм, прямокутний</t>
  </si>
  <si>
    <t>Акваріум зі скляною кришкою та покривним склом, з освітленням 2СЛ6Вт, 50х30х40, 4мм, прямокутний</t>
  </si>
  <si>
    <t>Акваріум зі скляною кришкою та покривним склом, без освітлення, 50х30х45, 4мм, овальний</t>
  </si>
  <si>
    <t>Акваріум зі скляною кришкою та покривним склом, з освітленням 1лн, 50х30х45, 4мм, овальний</t>
  </si>
  <si>
    <t>Акваріум зі скляною кришкою та покривним склом, з освітленням 2лн, 50х30х45, 4мм, овальний</t>
  </si>
  <si>
    <t>Акваріум зі скляною кришкою та покривним склом, з освітленням СЛ6Вт, 50х30х45, 4мм, овальний</t>
  </si>
  <si>
    <t>Акваріум зі скляною кришкою та покривним склом, з освітленням 2СЛ6Вт, 50х30х45, 4мм, овальний</t>
  </si>
  <si>
    <t>Акваріум зі скляною кришкою та покривним склом, без освітлення, 50х30х45, 4мм, прямокутний</t>
  </si>
  <si>
    <t>Акваріум зі скляною кришкою та покривним склом, з освітленням 1лн, 50х30х45, 4мм, прямокутний</t>
  </si>
  <si>
    <t>Акваріум зі скляною кришкою та покривним склом, з освітленням 2лн, 50х30х45, 4мм, прямокутний</t>
  </si>
  <si>
    <t>Акваріум зі скляною кришкою та покривним склом, з освітленням СЛ6Вт, 50х30х45, 4мм, прямокутний</t>
  </si>
  <si>
    <t>Акваріум зі скляною кришкою та покривним склом, з освітленням 2СЛ6Вт, 50х30х45, 4мм, прямокутний</t>
  </si>
  <si>
    <t>Акваріуми зі скляною кришкою та покривним склом, 5мм, поліровка</t>
  </si>
  <si>
    <t>Акваріум зі скляною кришкою та покривним склом, без освітлення, 50х30х50, 5мм, овальний</t>
  </si>
  <si>
    <t>Акваріум зі скляною кришкою та покривним склом, з освітленням 1лн, 50х30х50, 5мм, овальний</t>
  </si>
  <si>
    <t>Акваріум зі скляною кришкою та покривним склом, з освітленням 2лн, 50х30х50, 5мм, овальний</t>
  </si>
  <si>
    <t>Акваріум зі скляною кришкою та покривним склом, з освітленням  СЛ6Вт, 50х30х50, 5мм, овальний</t>
  </si>
  <si>
    <t>Акваріум зі скляною кришкою та покривним склом, з освітленням  2СЛ6Вт, 50х30х50, 5мм, овальний</t>
  </si>
  <si>
    <t>Акваріум зі скляною кришкою та покривним склом, без освітлення, 50х30х50, 5мм, прямокутний</t>
  </si>
  <si>
    <t>Акваріум зі скляною кришкою та покривним склом, з освітленням 1лн, 50х30х50, 5мм, прямокутний</t>
  </si>
  <si>
    <t>Акваріум зі скляною кришкою та покривним склом, з освітленням 2лн, 50х30х50, 5мм, прямокутний</t>
  </si>
  <si>
    <t>Акваріум зі скляною кришкою та покривним склом, з освітленням  СЛ6Вт, 50х30х50, 5мм, прямокутний</t>
  </si>
  <si>
    <t>Акваріум зі скляною кришкою та покривним склом, з освітленням  2СЛ6Вт, 50х30х50, 5мм, прямокутний</t>
  </si>
  <si>
    <t>Акваріум зі скляною кришкою та покривним склом, без освітлення, 60х30х40, 5мм, овальний</t>
  </si>
  <si>
    <t>Акваріум зі скляною кришкою та покривним склом, з освітленням 1лн, 60х30х40, 5мм, овальний</t>
  </si>
  <si>
    <t>Акваріум зі скляною кришкою та покривним склом, з освітленням 2лн, 60х30х40, 5мм, овальний</t>
  </si>
  <si>
    <t>Акваріум зі скляною кришкою та покривним склом, з освітленням СЛ6Вт, 60х30х40, 5мм, овальний</t>
  </si>
  <si>
    <t>Акваріум зі скляною кришкою та покривним склом, з освітленням 2СЛ6Вт, 60х30х40, 5мм, овальний</t>
  </si>
  <si>
    <t>Акваріум зі скляною кришкою та покривним склом, без освітлення, 60х30х40, 5мм, прямокутний</t>
  </si>
  <si>
    <t>Акваріум зі скляною кришкою та покривним склом, з освітленням 1лн, 60х30х40, 5мм, прямокутний</t>
  </si>
  <si>
    <t>Акваріум зі скляною кришкою та покривним склом, з освітленням 2лн, 60х30х40, 5мм, прямокутний</t>
  </si>
  <si>
    <t>Акваріум зі скляною кришкою та покривним склом, з освітленням СЛ6Вт, 60х30х40, 5мм, прямокутний</t>
  </si>
  <si>
    <t>Акваріум зі скляною кришкою та покривним склом, з освітленням 2СЛ6Вт, 60х30х40, 5мм, прямокутний</t>
  </si>
  <si>
    <t>Акваріум зі скляною кришкою та покривним склом, без освітлення, 60х30х45, 5мм, овальний</t>
  </si>
  <si>
    <t>Акваріум зі скляною кришкою та покривним склом, з освітленням 1лн, 60х30х45, 5мм, овальний</t>
  </si>
  <si>
    <t>Акваріум зі скляною кришкою та покривним склом, з освітленням 2лн, 60х30х45, 5мм, овальний</t>
  </si>
  <si>
    <t>Акваріум зі скляною кришкою та покривним склом, з освітленням СЛ6Вт, 60х30х45, 5мм, овальний</t>
  </si>
  <si>
    <t>Акваріум зі скляною кришкою та покривним склом, з освітленням 2СЛ6Вт, 60х30х45, 5мм, овальний</t>
  </si>
  <si>
    <t>Акваріум зі скляною кришкою та покривним склом, без освітлення, 60х30х45, 5мм, прямокутний</t>
  </si>
  <si>
    <t>Акваріум зі скляною кришкою та покривним склом, з освітленням 1лн, 60х30х45, 5мм, прямокутний</t>
  </si>
  <si>
    <t>Акваріум зі скляною кришкою та покривним склом, з освітленням 2лн, 60х30х45, 5мм, прямокутний</t>
  </si>
  <si>
    <t>Акваріум зі скляною кришкою та покривним склом, з освітленням СЛ6Вт, 60х30х45, 5мм, прямокутний</t>
  </si>
  <si>
    <t>Акваріум зі скляною кришкою та покривним склом, з освітленням 2СЛ6Вт, 60х30х45, 5мм, прямокутний</t>
  </si>
  <si>
    <t>Акваріум зі скляною кришкою та покривним склом, без освітлення, 60х30х50, 5мм, овальний</t>
  </si>
  <si>
    <t>Акваріум зі скляною кришкою та покривним склом, з освітленням 1лн, 60х30х50, 5мм, овальний</t>
  </si>
  <si>
    <t>Акваріум зі скляною кришкою та покривним склом, з освітленням 2лн, 60х30х50, 5мм, овальний</t>
  </si>
  <si>
    <t>Акваріум зі скляною кришкою та покривним склом, з освітленням СЛ6Вт, 60х30х50, 5мм, овальний</t>
  </si>
  <si>
    <t>Акваріум зі скляною кришкою та покривним склом, з освітленням 2СЛ6Вт, 60х30х50, 5мм, овальний</t>
  </si>
  <si>
    <t>Акваріум зі скляною кришкою та покривним склом, без освітлення, 60х30х50, 5мм, прямокутний</t>
  </si>
  <si>
    <t>Акваріум зі скляною кришкою та покривним склом, з освітленням 1лн, 60х30х50, 5мм, прямокутний</t>
  </si>
  <si>
    <t>Акваріум зі скляною кришкою та покривним склом, з освітленням 2лн, 60х30х50, 5мм, прямокутний</t>
  </si>
  <si>
    <t>Акваріум зі скляною кришкою та покривним склом, з освітленням СЛ6Вт, 60х30х50, 5мм, прямокутний</t>
  </si>
  <si>
    <t>Акваріум зі скляною кришкою та покривним склом, з освітленням 2СЛ6Вт, 60х30х50, 5мм, прямокутний</t>
  </si>
  <si>
    <t>Акваріуми зі скляною кришкою та покривним склом, 6мм, поліровка</t>
  </si>
  <si>
    <t>Акваріум зі скляною кришкою та покривним склом, без освітлення 80х35х40, 6мм, овальний</t>
  </si>
  <si>
    <t>Акваріум зі скляною кришкою та покривним склом, з освітленням 2лн 80х35х40, 6мм, овальний</t>
  </si>
  <si>
    <t>Акваріум зі скляною кришкою та покривним склом, з освітленням СЛ8Вт 80х35х40, 6мм, овальний</t>
  </si>
  <si>
    <t xml:space="preserve"> СЛ8Вт</t>
  </si>
  <si>
    <t>Акваріум зі скляною кришкою та покривним склом, з освітленням т8лед9Вт 80х35х40, 6мм, овальний</t>
  </si>
  <si>
    <t xml:space="preserve"> т8лед9Вт</t>
  </si>
  <si>
    <t>Акваріум зі скляною кришкою та покривним склом, з освітленням  2т8лед9Вт 80х35х40, 6мм, овальний</t>
  </si>
  <si>
    <t>2т8лед9Вт</t>
  </si>
  <si>
    <t>Акваріум зі скляною кришкою та покривним склом, без освітлення 80х35х40, 6мм, прямокутний</t>
  </si>
  <si>
    <t>Акваріум зі скляною кришкою та покривним склом, з освітленням 2лн 80х35х40, 6мм, прямокутний</t>
  </si>
  <si>
    <t>Акваріум зі скляною кришкою та покривним склом, з освітленням  СЛ8Вт 80х35х40, 6мм, прямокутний</t>
  </si>
  <si>
    <t>Акваріум зі скляною кришкою та покривним склом, з освітленням т8лед9Вт 80х35х40, 6мм, прямокутний</t>
  </si>
  <si>
    <t>Акваріум зі скляною кришкою та покривним склом, з освітленням  2т8лед9Вт 80х35х40, 6мм, прямокутний</t>
  </si>
  <si>
    <t>Акваріум зі скляною кришкою та покривним склом, без освітлення 80х35х45, 6мм, овальний</t>
  </si>
  <si>
    <t>Акваріум зі скляною кришкою та покривним склом, з освітленням 2лн 80х35х45, 6мм, овальний</t>
  </si>
  <si>
    <t>Акваріум зі скляною кришкою та покривним склом, з освітленням СЛ8Вт 80х35х45, 6мм, овальний</t>
  </si>
  <si>
    <t>Акваріум зі скляною кришкою та покривним склом, з освітленням т8лед9Вт 80х35х45, 6мм, овальний</t>
  </si>
  <si>
    <t>Акваріум зі скляною кришкою та покривним склом, з освітленням  2т8лед9Вт 80х35х45, 6мм, овальний</t>
  </si>
  <si>
    <t>Акваріум зі скляною кришкою та покривним склом, без освітлення 80х35х45, 6мм, прямокутний</t>
  </si>
  <si>
    <t>Акваріум зі скляною кришкою та покривним склом, з освітленням 2лн 80х35х45, 6мм, прямокутний</t>
  </si>
  <si>
    <t>Акваріум зі скляною кришкою та покривним склом, з освітленням  СЛ8Вт 80х35х45, 6мм, прямокутний</t>
  </si>
  <si>
    <t>Акваріум зі скляною кришкою та покривним склом, з освітленням т8лед9Вт 80х35х45, 6мм, прямокутний</t>
  </si>
  <si>
    <t>Акваріум зі скляною кришкою та покривним склом, з освітленням  2т8лед9Вт 80х35х45, 6мм, прямокутний</t>
  </si>
  <si>
    <t>Акваріум зі скляною кришкою та покривним склом, без освітлення 80х35х50, 6мм, овальний</t>
  </si>
  <si>
    <t>Акваріум зі скляною кришкою та покривним склом, з освітленням 2лн 80х35х50, 6мм, овальний</t>
  </si>
  <si>
    <t>Акваріум зі скляною кришкою та покривним склом, з освітленням СЛ8Вт 80х35х50, 6мм, овальний</t>
  </si>
  <si>
    <t>Акваріум зі скляною кришкою та покривним склом, з освітленням т8лед9Вт 80х35х50, 6мм, овальний</t>
  </si>
  <si>
    <t>Акваріум зі скляною кришкою та покривним склом, з освітленням  2т8лед9Вт 80х35х50, 6мм, овальний</t>
  </si>
  <si>
    <t>Акваріум зі скляною кришкою та покривним склом, без освітлення 80х35х50, 6мм, прямокутний</t>
  </si>
  <si>
    <t>Акваріум зі скляною кришкою та покривним склом, з освітленням 2лн 80х35х50, 6мм, прямокутний</t>
  </si>
  <si>
    <t>Акваріум зі скляною кришкою та покривним склом, з освітленням СЛ8Вт 80х35х50, 6мм, прямокутний</t>
  </si>
  <si>
    <t>Акваріум зі скляною кришкою та покривним склом, з освітленням т8лед9Вт 80х35х50, 6мм, прямокутний</t>
  </si>
  <si>
    <t>Акваріум зі скляною кришкою та покривним склом, з освітленням  2т8лед9Вт 80х35х50, 6мм, прямокутний</t>
  </si>
  <si>
    <t>Акваріум зі скляною кришкою та покривним склом, без освітлення 80х35х55, 6мм, овальний</t>
  </si>
  <si>
    <t>80х35х55</t>
  </si>
  <si>
    <t>Акваріум зі скляною кришкою та покривним склом, з освітленням 2лн 80х35х55, 6мм, овальний</t>
  </si>
  <si>
    <t>Акваріум зі скляною кришкою та покривним склом, з освітленням СЛ8Вт 80х35х55, 6мм, овальний</t>
  </si>
  <si>
    <t>Акваріум зі скляною кришкою та покривним склом, з освітленням т8лед9Вт 80х35х55, 6мм, овальний</t>
  </si>
  <si>
    <t>Акваріум зі скляною кришкою та покривним склом, з освітленням  2т8лед9Вт 80х35х55, 6мм, овальний</t>
  </si>
  <si>
    <t>Акваріум зі скляною кришкою та покривним склом, без освітлення 80х35х55, 6мм, прямокутний</t>
  </si>
  <si>
    <t>Акваріум зі скляною кришкою та покривним склом, з освітленням 2лн 80х35х55, 6мм, прямокутний</t>
  </si>
  <si>
    <t>Акваріум зі скляною кришкою та покривним склом, з освітленням СЛ8Вт 80х35х55, 6мм, прямокутний</t>
  </si>
  <si>
    <t>Акваріум зі скляною кришкою та покривним склом, з освітленням т8лед9Вт 80х35х55, 6мм, прямокутний</t>
  </si>
  <si>
    <t>Акваріум зі скляною кришкою та покривним склом, з освітленням  2т8лед9Вт 80х35х55, 6мм, прямокутний</t>
  </si>
  <si>
    <t>Акваріуми зі скляною кришкою та покривним склом, 8мм, поліровка</t>
  </si>
  <si>
    <t>Акваріум зі скляною кришкою та покривним склом, без освітлення 80х35х60, 8мм, овальний</t>
  </si>
  <si>
    <t>Акваріум зі скляною кришкою та покривним склом, з освітленням СЛ8Вт 80х35х60, 8мм, овальний</t>
  </si>
  <si>
    <t>Акваріум зі скляною кришкою та покривним склом, з освітленням т8лед9Вт 80х35х60, 8мм, овальний</t>
  </si>
  <si>
    <t>Акваріум зі скляною кришкою та покривним склом, з освітленням  2т8лед9Вт 80х35х60, 8мм, овальний</t>
  </si>
  <si>
    <t>Акваріум зі скляною кришкою та покривним склом, без освітлення 80х35х60, 8мм, прямокутний</t>
  </si>
  <si>
    <t>Акваріум зі скляною кришкою та покривним склом, з освітленням СЛ8Вт 80х35х60, 8мм, прямокутний</t>
  </si>
  <si>
    <t>Акваріум зі скляною кришкою та покривним склом, з освітленням т8лед9Вт 80х35х60, 8мм, прямокутний</t>
  </si>
  <si>
    <t>Акваріум зі скляною кришкою та покривним склом, з освітленням  2т8лед9Вт 80х35х60, 8мм, прямокутний</t>
  </si>
  <si>
    <t>ВАРІАНТИ КОЛЬОРІВ</t>
  </si>
  <si>
    <r>
      <rPr>
        <rFont val="Calibri"/>
        <b/>
        <color rgb="FF00B050"/>
        <sz val="14.0"/>
      </rPr>
      <t>лн</t>
    </r>
    <r>
      <rPr>
        <rFont val="Calibri"/>
        <color rgb="FF00B050"/>
        <sz val="14.0"/>
      </rPr>
      <t xml:space="preserve"> - лампа накалювання</t>
    </r>
  </si>
  <si>
    <r>
      <rPr>
        <rFont val="Calibri"/>
        <b/>
        <color rgb="FF00B050"/>
        <sz val="14.0"/>
      </rPr>
      <t xml:space="preserve">сл - </t>
    </r>
    <r>
      <rPr>
        <rFont val="Calibri"/>
        <b val="0"/>
        <color rgb="FF00B050"/>
        <sz val="14.0"/>
      </rPr>
      <t>світлодіодна лампа</t>
    </r>
  </si>
  <si>
    <r>
      <rPr>
        <rFont val="Calibri"/>
        <b/>
        <color rgb="FF00B050"/>
        <sz val="14.0"/>
      </rPr>
      <t>т8лед -</t>
    </r>
    <r>
      <rPr>
        <rFont val="Calibri"/>
        <b val="0"/>
        <color rgb="FF00B050"/>
        <sz val="14.0"/>
      </rPr>
      <t>лінійна лед лампа</t>
    </r>
  </si>
  <si>
    <t>Кришка ПВХ фарбована, чорна, 3мм</t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</si>
  <si>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без освітлення</t>
    </r>
    <r>
      <rPr>
        <rFont val="Calibri"/>
        <color theme="1"/>
        <sz val="14.0"/>
      </rPr>
      <t xml:space="preserve">, 40х25, 3мм, овальна,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</si>
  <si>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з освітленням СЛ6Вт</t>
    </r>
    <r>
      <rPr>
        <rFont val="Calibri"/>
        <color theme="1"/>
        <sz val="14.0"/>
      </rPr>
      <t xml:space="preserve">, 40х25, 3мм, овальна, </t>
    </r>
    <r>
      <rPr>
        <rFont val="Calibri"/>
        <b/>
        <color theme="1"/>
        <sz val="14.0"/>
      </rPr>
      <t>без балки</t>
    </r>
  </si>
  <si>
    <t>СЛ6Вт</t>
  </si>
  <si>
    <r>
      <rPr>
        <rFont val="Calibri"/>
        <color theme="1"/>
        <sz val="14.0"/>
      </rPr>
      <t xml:space="preserve">Кришка ПВХ фарбована чорна без освітлення, 40х25, 3мм, прямокутна,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</si>
  <si>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 xml:space="preserve">Кришка ПВХ фарбована чорна з освітленням СЛ6Вт, 40х25, 3мм, прямокутна,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</si>
  <si>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без освітлення</t>
    </r>
    <r>
      <rPr>
        <rFont val="Calibri"/>
        <color theme="1"/>
        <sz val="14.0"/>
      </rPr>
      <t xml:space="preserve">, 50х30, 3мм, овальна, </t>
    </r>
    <r>
      <rPr>
        <rFont val="Calibri"/>
        <b/>
        <color theme="1"/>
        <sz val="14.0"/>
      </rPr>
      <t>без балки</t>
    </r>
  </si>
  <si>
    <t>50Х30</t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</si>
  <si>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з освітленням СЛ6Вт</t>
    </r>
    <r>
      <rPr>
        <rFont val="Calibri"/>
        <color theme="1"/>
        <sz val="14.0"/>
      </rPr>
      <t xml:space="preserve">, 50х30, 3мм, овальна,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</si>
  <si>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 xml:space="preserve">Кришка ПВХ фарбована чорна без освітлення, 50х30, 3мм, прямокутна,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</si>
  <si>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>Кришка ПВХ фарбована чорна з освітленням СЛ6Вт, 50х30, 3мм, прямокутна,</t>
    </r>
    <r>
      <rPr>
        <rFont val="Calibri"/>
        <b/>
        <color theme="1"/>
        <sz val="14.0"/>
      </rPr>
      <t xml:space="preserve"> без балки</t>
    </r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</si>
  <si>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без освітлення</t>
    </r>
    <r>
      <rPr>
        <rFont val="Calibri"/>
        <color theme="1"/>
        <sz val="14.0"/>
      </rPr>
      <t xml:space="preserve">, 60х30, 3мм, овальна,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</si>
  <si>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з освітленням СЛ6Вт</t>
    </r>
    <r>
      <rPr>
        <rFont val="Calibri"/>
        <color theme="1"/>
        <sz val="14.0"/>
      </rPr>
      <t xml:space="preserve">, 60х30, 3мм, овальна,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</si>
  <si>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 xml:space="preserve">Кришка ПВХ фарбована чорна без освітлення, 60х30, 3мм, прямокутна,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</si>
  <si>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 xml:space="preserve">Кришка ПВХ фарбована чорна з освітленням СЛ6Вт, 60х30, 3мм, прямокутна,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</si>
  <si>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без освітлення</t>
    </r>
    <r>
      <rPr>
        <rFont val="Calibri"/>
        <color theme="1"/>
        <sz val="14.0"/>
      </rPr>
      <t xml:space="preserve">, 80х35, 3мм, овальна,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</si>
  <si>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 xml:space="preserve">Кришка ПВХ фарбована чорна без освітлення, 80х35, 3мм, овальна, </t>
    </r>
    <r>
      <rPr>
        <rFont val="Calibri"/>
        <b/>
        <color theme="1"/>
        <sz val="14.0"/>
      </rPr>
      <t>з балкою</t>
    </r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</si>
  <si>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з освітленням СЛ8Вт</t>
    </r>
    <r>
      <rPr>
        <rFont val="Calibri"/>
        <color theme="1"/>
        <sz val="14.0"/>
      </rPr>
      <t xml:space="preserve">, 80х35, 3мм, овальна, </t>
    </r>
    <r>
      <rPr>
        <rFont val="Calibri"/>
        <b/>
        <color theme="1"/>
        <sz val="14.0"/>
      </rPr>
      <t>без балки</t>
    </r>
  </si>
  <si>
    <t>СЛ8Вт</t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</si>
  <si>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з освітленням  2 т8лед9Вт</t>
    </r>
    <r>
      <rPr>
        <rFont val="Calibri"/>
        <color theme="1"/>
        <sz val="14.0"/>
      </rPr>
      <t xml:space="preserve">, 80х35, 3мм, овальна, </t>
    </r>
    <r>
      <rPr>
        <rFont val="Calibri"/>
        <b/>
        <color theme="1"/>
        <sz val="14.0"/>
      </rPr>
      <t>з балкою</t>
    </r>
  </si>
  <si>
    <t xml:space="preserve"> 2 т8лед9Вт</t>
  </si>
  <si>
    <r>
      <rPr>
        <rFont val="Calibri"/>
        <color theme="1"/>
        <sz val="14.0"/>
      </rPr>
      <t xml:space="preserve">Кришка ПВХ фарбована чорна без освітлення, 80х35, 3мм, прямокутна,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</si>
  <si>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 xml:space="preserve">Кришка ПВХ фарбована чорна без освітлення, 80х35, 3мм, прямокутна, </t>
    </r>
    <r>
      <rPr>
        <rFont val="Calibri"/>
        <b/>
        <color theme="1"/>
        <sz val="14.0"/>
      </rPr>
      <t>з балкою</t>
    </r>
  </si>
  <si>
    <r>
      <rPr>
        <rFont val="Calibri"/>
        <color theme="1"/>
        <sz val="14.0"/>
      </rPr>
      <t xml:space="preserve">Кришка ПВХ фарбована чорна з освітленням </t>
    </r>
    <r>
      <rPr>
        <rFont val="Calibri"/>
        <b/>
        <color theme="1"/>
        <sz val="14.0"/>
      </rPr>
      <t>СЛ8Вт</t>
    </r>
    <r>
      <rPr>
        <rFont val="Calibri"/>
        <color theme="1"/>
        <sz val="14.0"/>
      </rPr>
      <t xml:space="preserve">, 80х35, 3мм, прямокутна, </t>
    </r>
    <r>
      <rPr>
        <rFont val="Calibri"/>
        <b/>
        <color theme="1"/>
        <sz val="14.0"/>
      </rPr>
      <t>без балки</t>
    </r>
  </si>
  <si>
    <r>
      <rPr>
        <rFont val="Calibri"/>
        <color theme="1"/>
        <sz val="14.0"/>
      </rPr>
      <t xml:space="preserve">Кришка ПВХ фарбована чорна з освітленням </t>
    </r>
    <r>
      <rPr>
        <rFont val="Calibri"/>
        <b/>
        <color theme="1"/>
        <sz val="14.0"/>
      </rPr>
      <t>2 т8лед9Вт</t>
    </r>
    <r>
      <rPr>
        <rFont val="Calibri"/>
        <color theme="1"/>
        <sz val="14.0"/>
      </rPr>
      <t xml:space="preserve">, 80х35, 3мм, прямокутна, </t>
    </r>
    <r>
      <rPr>
        <rFont val="Calibri"/>
        <b/>
        <color theme="1"/>
        <sz val="14.0"/>
      </rPr>
      <t>з балкою</t>
    </r>
  </si>
  <si>
    <t>Кришка ПВХ фарбована, чорна, 4мм</t>
  </si>
  <si>
    <r>
      <rPr>
        <rFont val="Calibri"/>
        <color theme="1"/>
        <sz val="14.0"/>
      </rPr>
      <t xml:space="preserve">Кришка ПВХ фарбована чорна без освітлення, 100х40, 4мм, овальна, </t>
    </r>
    <r>
      <rPr>
        <rFont val="Calibri"/>
        <b/>
        <color theme="1"/>
        <sz val="14.0"/>
      </rPr>
      <t>з балкою</t>
    </r>
  </si>
  <si>
    <t>100х40</t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</si>
  <si>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з освітленням  2 т8лед12Вт</t>
    </r>
    <r>
      <rPr>
        <rFont val="Calibri"/>
        <color theme="1"/>
        <sz val="14.0"/>
      </rPr>
      <t xml:space="preserve">, 100х40, 4мм, овальна, </t>
    </r>
    <r>
      <rPr>
        <rFont val="Calibri"/>
        <b/>
        <color theme="1"/>
        <sz val="14.0"/>
      </rPr>
      <t>з балкою</t>
    </r>
  </si>
  <si>
    <t xml:space="preserve">  2 т8лед12Вт</t>
  </si>
  <si>
    <r>
      <rPr>
        <rFont val="Calibri"/>
        <color theme="1"/>
        <sz val="14.0"/>
      </rPr>
      <t xml:space="preserve">Кришка ПВХ фарбована чорна без освітлення, 100х40, 4мм, прямокутна, </t>
    </r>
    <r>
      <rPr>
        <rFont val="Calibri"/>
        <b/>
        <color theme="1"/>
        <sz val="14.0"/>
      </rPr>
      <t>з балкою</t>
    </r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</si>
  <si>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з освітленням 2 т8лед12Вт</t>
    </r>
    <r>
      <rPr>
        <rFont val="Calibri"/>
        <color theme="1"/>
        <sz val="14.0"/>
      </rPr>
      <t>, 100х40, 4мм, прямокутна</t>
    </r>
    <r>
      <rPr>
        <rFont val="Calibri"/>
        <b/>
        <color theme="1"/>
        <sz val="14.0"/>
      </rPr>
      <t>, з балкою</t>
    </r>
  </si>
  <si>
    <r>
      <rPr>
        <rFont val="Calibri"/>
        <color theme="1"/>
        <sz val="14.0"/>
      </rPr>
      <t xml:space="preserve">Кришка ПВХ фарбована чорна без освітлення, 120х40, 4мм, овальна, </t>
    </r>
    <r>
      <rPr>
        <rFont val="Calibri"/>
        <b/>
        <color theme="1"/>
        <sz val="14.0"/>
      </rPr>
      <t>з балкою</t>
    </r>
  </si>
  <si>
    <t>120Х40</t>
  </si>
  <si>
    <r>
      <rPr>
        <rFont val="Calibri"/>
        <color theme="1"/>
        <sz val="14.0"/>
      </rPr>
      <t xml:space="preserve">Кришка ПВХ фарбована чорна </t>
    </r>
    <r>
      <rPr>
        <rFont val="Calibri"/>
        <b/>
        <color theme="1"/>
        <sz val="14.0"/>
      </rPr>
      <t>з освітленням 2 т8лед12Вт</t>
    </r>
    <r>
      <rPr>
        <rFont val="Calibri"/>
        <color theme="1"/>
        <sz val="14.0"/>
      </rPr>
      <t xml:space="preserve">, 120х40, 4мм, овальна, </t>
    </r>
    <r>
      <rPr>
        <rFont val="Calibri"/>
        <b/>
        <color theme="1"/>
        <sz val="14.0"/>
      </rPr>
      <t>з балкою</t>
    </r>
  </si>
  <si>
    <r>
      <rPr>
        <rFont val="Calibri"/>
        <color theme="1"/>
        <sz val="14.0"/>
      </rPr>
      <t xml:space="preserve">Кришка ПВХ фарбована чорна без освітлення, 120х40, 4мм, прямокутна, </t>
    </r>
    <r>
      <rPr>
        <rFont val="Calibri"/>
        <b/>
        <color theme="1"/>
        <sz val="14.0"/>
      </rPr>
      <t>з балкою</t>
    </r>
  </si>
  <si>
    <r>
      <rPr>
        <rFont val="Calibri"/>
        <color theme="1"/>
        <sz val="14.0"/>
      </rPr>
      <t xml:space="preserve">Кришка ПВХ фарбована чорна з освітленням </t>
    </r>
    <r>
      <rPr>
        <rFont val="Calibri"/>
        <b/>
        <color theme="1"/>
        <sz val="14.0"/>
      </rPr>
      <t>2 т8лед12Вт</t>
    </r>
    <r>
      <rPr>
        <rFont val="Calibri"/>
        <color theme="1"/>
        <sz val="14.0"/>
      </rPr>
      <t>, 120х40, 4мм, прямокутна,</t>
    </r>
    <r>
      <rPr>
        <rFont val="Calibri"/>
        <b/>
        <color theme="1"/>
        <sz val="14.0"/>
      </rPr>
      <t xml:space="preserve"> з балкою</t>
    </r>
  </si>
  <si>
    <t>Піддон ПВХ фарбований чорний, 3мм</t>
  </si>
  <si>
    <t>Піддон ПВХ фарбований чорний, 40Х25, 3мм, овальний</t>
  </si>
  <si>
    <t>Піддон ПВХ фарбований чорний, 40Х25, 3мм, прямокутний</t>
  </si>
  <si>
    <t>Піддон ПВХ фарбований чорний, 50Х30, 3мм, овальний</t>
  </si>
  <si>
    <t>Піддон ПВХ фарбований чорний, 50Х30, 3мм, прямокутний</t>
  </si>
  <si>
    <t>Піддон ПВХ фарбований чорний, 60Х30, 3мм, овальний</t>
  </si>
  <si>
    <t>Піддон ПВХ фарбований чорний, 60Х30, 3мм, прямокутний</t>
  </si>
  <si>
    <t>Піддон ПВХ фарбований чорний, 80х35, 3мм, овальний</t>
  </si>
  <si>
    <t>Піддон ПВХ фарбований чорний, 80х35, 3мм, прямокутний</t>
  </si>
  <si>
    <t>Піддон ПВХ фарбований чорний, 4мм</t>
  </si>
  <si>
    <t>Піддон ПВХ фарбований чорний, 100х40, 4мм, овальний</t>
  </si>
  <si>
    <t>Піддон ПВХ фарбований чорний, 100х40, 4мм, прямокутний</t>
  </si>
  <si>
    <t>Піддон ПВХ фарбований чорний, 120х40, 4мм, овальний</t>
  </si>
  <si>
    <t>Піддон ПВХ фарбований чорний, 120х40, 4мм, прямокутний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</si>
</sst>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0">
    <font>
      <sz val="12.0"/>
      <color rgb="FF000000"/>
      <name val="Calibri"/>
      <scheme val="minor"/>
    </font>
    <font>
      <sz val="14.0"/>
      <color rgb="FF000000"/>
      <name val="Calibri"/>
    </font>
    <font>
      <sz val="14.0"/>
      <color theme="1"/>
      <name val="Calibri"/>
    </font>
    <font>
      <b/>
      <sz val="16.0"/>
      <color rgb="FF000000"/>
      <name val="Calibri"/>
    </font>
    <font>
      <b/>
      <sz val="14.0"/>
      <color rgb="FF000000"/>
      <name val="Calibri"/>
    </font>
    <font>
      <b/>
      <sz val="20.0"/>
      <color rgb="FF00B050"/>
      <name val="Calibri"/>
    </font>
    <font>
      <b/>
      <sz val="14.0"/>
      <color theme="1"/>
      <name val="Calibri"/>
    </font>
    <font>
      <b/>
      <sz val="16.0"/>
      <color theme="1"/>
      <name val="Calibri"/>
    </font>
    <font>
      <sz val="16.0"/>
      <color theme="1"/>
      <name val="Calibri"/>
    </font>
    <font>
      <sz val="16.0"/>
      <color rgb="FF000000"/>
      <name val="Calibri"/>
    </font>
    <font>
      <sz val="12.0"/>
      <color rgb="FF000000"/>
      <name val="Calibri"/>
    </font>
    <font/>
    <font>
      <sz val="14.0"/>
      <color rgb="FFFF0000"/>
      <name val="Calibri"/>
    </font>
    <font>
      <sz val="14.0"/>
      <color rgb="FF00B050"/>
      <name val="Calibri"/>
    </font>
    <font>
      <b/>
      <sz val="14.0"/>
      <color rgb="FF00B050"/>
      <name val="Calibri"/>
    </font>
    <font>
      <b/>
      <sz val="14.0"/>
      <color rgb="FF00B0F0"/>
      <name val="Calibri"/>
    </font>
    <font>
      <b/>
      <sz val="26.0"/>
      <color rgb="FF000000"/>
      <name val="Calibri"/>
    </font>
    <font>
      <sz val="26.0"/>
      <color rgb="FF000000"/>
      <name val="Calibri"/>
    </font>
    <font>
      <sz val="26.0"/>
      <color theme="1"/>
      <name val="Calibri"/>
    </font>
    <font>
      <sz val="12.0"/>
      <color theme="1"/>
      <name val="Calibri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2">
    <border/>
    <border>
      <left/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left/>
      <top style="medium">
        <color rgb="FF000000"/>
      </top>
      <bottom/>
    </border>
    <border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top style="medium">
        <color rgb="FF000000"/>
      </top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bottom style="medium">
        <color rgb="FF000000"/>
      </bottom>
    </border>
    <border>
      <left style="medium">
        <color rgb="FF000000"/>
      </left>
      <right/>
      <top/>
    </border>
    <border>
      <left/>
      <top/>
    </border>
    <border>
      <top/>
    </border>
    <border>
      <left/>
      <right style="medium">
        <color rgb="FF000000"/>
      </right>
      <top/>
      <bottom style="medium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bottom style="medium">
        <color rgb="FF000000"/>
      </bottom>
    </border>
    <border>
      <left/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top/>
      <bottom style="medium">
        <color rgb="FF000000"/>
      </bottom>
    </border>
    <border>
      <top/>
      <bottom style="medium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/>
      <right style="medium">
        <color rgb="FF000000"/>
      </right>
      <top style="thin">
        <color rgb="FF000000"/>
      </top>
      <bottom/>
    </border>
    <border>
      <left style="medium">
        <color rgb="FF000000"/>
      </left>
      <right/>
      <top/>
      <bottom/>
    </border>
    <border>
      <left style="thin">
        <color rgb="FF000000"/>
      </left>
      <top/>
      <bottom/>
    </border>
    <border>
      <top/>
      <bottom/>
    </border>
    <border>
      <left/>
      <right style="medium">
        <color rgb="FF000000"/>
      </right>
      <top/>
      <bottom/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31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vertical="center"/>
    </xf>
    <xf borderId="1" fillId="2" fontId="1" numFmtId="0" xfId="0" applyAlignment="1" applyBorder="1" applyFont="1">
      <alignment horizontal="center" shrinkToFit="0" vertical="center" wrapText="1"/>
    </xf>
    <xf borderId="1" fillId="2" fontId="2" numFmtId="0" xfId="0" applyAlignment="1" applyBorder="1" applyFont="1">
      <alignment horizontal="center" vertical="center"/>
    </xf>
    <xf borderId="1" fillId="2" fontId="2" numFmtId="0" xfId="0" applyAlignment="1" applyBorder="1" applyFont="1">
      <alignment vertical="center"/>
    </xf>
    <xf borderId="1" fillId="2" fontId="1" numFmtId="1" xfId="0" applyAlignment="1" applyBorder="1" applyFont="1" applyNumberFormat="1">
      <alignment horizontal="center" vertical="center"/>
    </xf>
    <xf borderId="1" fillId="2" fontId="1" numFmtId="2" xfId="0" applyAlignment="1" applyBorder="1" applyFont="1" applyNumberFormat="1">
      <alignment horizontal="center" vertical="center"/>
    </xf>
    <xf borderId="0" fillId="0" fontId="1" numFmtId="0" xfId="0" applyAlignment="1" applyFont="1">
      <alignment vertical="center"/>
    </xf>
    <xf borderId="1" fillId="2" fontId="1" numFmtId="1" xfId="0" applyAlignment="1" applyBorder="1" applyFont="1" applyNumberFormat="1">
      <alignment horizontal="left" vertical="center"/>
    </xf>
    <xf borderId="1" fillId="2" fontId="3" numFmtId="0" xfId="0" applyAlignment="1" applyBorder="1" applyFont="1">
      <alignment horizontal="right" vertical="center"/>
    </xf>
    <xf borderId="2" fillId="0" fontId="3" numFmtId="1" xfId="0" applyAlignment="1" applyBorder="1" applyFont="1" applyNumberFormat="1">
      <alignment horizontal="center" vertical="center"/>
    </xf>
    <xf borderId="3" fillId="0" fontId="3" numFmtId="1" xfId="0" applyAlignment="1" applyBorder="1" applyFont="1" applyNumberFormat="1">
      <alignment horizontal="center" vertical="center"/>
    </xf>
    <xf borderId="1" fillId="2" fontId="4" numFmtId="0" xfId="0" applyAlignment="1" applyBorder="1" applyFont="1">
      <alignment vertical="center"/>
    </xf>
    <xf borderId="4" fillId="2" fontId="5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vertical="center"/>
    </xf>
    <xf borderId="4" fillId="2" fontId="4" numFmtId="1" xfId="0" applyAlignment="1" applyBorder="1" applyFont="1" applyNumberFormat="1">
      <alignment vertical="center"/>
    </xf>
    <xf borderId="4" fillId="2" fontId="4" numFmtId="0" xfId="0" applyAlignment="1" applyBorder="1" applyFont="1">
      <alignment horizontal="center" vertical="center"/>
    </xf>
    <xf borderId="5" fillId="2" fontId="7" numFmtId="0" xfId="0" applyAlignment="1" applyBorder="1" applyFont="1">
      <alignment horizontal="center" shrinkToFit="0" vertical="center" wrapText="1"/>
    </xf>
    <xf borderId="6" fillId="0" fontId="6" numFmtId="49" xfId="0" applyAlignment="1" applyBorder="1" applyFont="1" applyNumberFormat="1">
      <alignment horizontal="center" shrinkToFit="0" vertical="center" wrapText="1"/>
    </xf>
    <xf borderId="7" fillId="0" fontId="6" numFmtId="49" xfId="0" applyAlignment="1" applyBorder="1" applyFont="1" applyNumberFormat="1">
      <alignment horizontal="center" shrinkToFit="0" vertical="center" wrapText="1"/>
    </xf>
    <xf borderId="8" fillId="0" fontId="6" numFmtId="49" xfId="0" applyAlignment="1" applyBorder="1" applyFont="1" applyNumberFormat="1">
      <alignment horizontal="center" shrinkToFit="0" vertical="center" wrapText="1"/>
    </xf>
    <xf borderId="0" fillId="0" fontId="2" numFmtId="0" xfId="0" applyAlignment="1" applyFont="1">
      <alignment vertical="center"/>
    </xf>
    <xf borderId="8" fillId="2" fontId="6" numFmtId="0" xfId="0" applyAlignment="1" applyBorder="1" applyFont="1">
      <alignment horizontal="center" shrinkToFit="0" vertical="center" wrapText="1"/>
    </xf>
    <xf borderId="2" fillId="0" fontId="6" numFmtId="1" xfId="0" applyAlignment="1" applyBorder="1" applyFont="1" applyNumberFormat="1">
      <alignment horizontal="center" shrinkToFit="0" vertical="center" wrapText="1"/>
    </xf>
    <xf borderId="9" fillId="2" fontId="6" numFmtId="2" xfId="0" applyAlignment="1" applyBorder="1" applyFont="1" applyNumberFormat="1">
      <alignment horizontal="center" shrinkToFit="0" vertical="center" wrapText="1"/>
    </xf>
    <xf borderId="10" fillId="2" fontId="7" numFmtId="0" xfId="0" applyAlignment="1" applyBorder="1" applyFont="1">
      <alignment horizontal="center" shrinkToFit="0" vertical="center" wrapText="1"/>
    </xf>
    <xf borderId="11" fillId="2" fontId="7" numFmtId="49" xfId="0" applyAlignment="1" applyBorder="1" applyFont="1" applyNumberFormat="1">
      <alignment horizontal="left" vertical="center"/>
    </xf>
    <xf borderId="11" fillId="2" fontId="7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vertical="center"/>
    </xf>
    <xf borderId="1" fillId="2" fontId="8" numFmtId="0" xfId="0" applyAlignment="1" applyBorder="1" applyFont="1">
      <alignment horizontal="center" vertical="center"/>
    </xf>
    <xf borderId="1" fillId="2" fontId="3" numFmtId="1" xfId="0" applyAlignment="1" applyBorder="1" applyFont="1" applyNumberFormat="1">
      <alignment horizontal="center" vertical="center"/>
    </xf>
    <xf borderId="12" fillId="2" fontId="3" numFmtId="2" xfId="0" applyAlignment="1" applyBorder="1" applyFont="1" applyNumberFormat="1">
      <alignment horizontal="center" vertical="center"/>
    </xf>
    <xf borderId="0" fillId="0" fontId="9" numFmtId="0" xfId="0" applyAlignment="1" applyFont="1">
      <alignment vertical="center"/>
    </xf>
    <xf borderId="13" fillId="2" fontId="7" numFmtId="0" xfId="0" applyAlignment="1" applyBorder="1" applyFont="1">
      <alignment horizontal="center" shrinkToFit="0" vertical="center" wrapText="1"/>
    </xf>
    <xf borderId="12" fillId="0" fontId="2" numFmtId="49" xfId="0" applyAlignment="1" applyBorder="1" applyFont="1" applyNumberFormat="1">
      <alignment horizontal="center" vertical="center"/>
    </xf>
    <xf borderId="12" fillId="2" fontId="2" numFmtId="0" xfId="0" applyAlignment="1" applyBorder="1" applyFont="1">
      <alignment horizontal="center" shrinkToFit="0" vertical="center" wrapText="1"/>
    </xf>
    <xf borderId="12" fillId="2" fontId="6" numFmtId="49" xfId="0" applyAlignment="1" applyBorder="1" applyFont="1" applyNumberFormat="1">
      <alignment horizontal="center" vertical="center"/>
    </xf>
    <xf borderId="12" fillId="2" fontId="8" numFmtId="1" xfId="0" applyAlignment="1" applyBorder="1" applyFont="1" applyNumberFormat="1">
      <alignment horizontal="center" readingOrder="0" vertical="center"/>
    </xf>
    <xf borderId="13" fillId="2" fontId="3" numFmtId="1" xfId="0" applyAlignment="1" applyBorder="1" applyFont="1" applyNumberFormat="1">
      <alignment horizontal="center" vertical="center"/>
    </xf>
    <xf borderId="12" fillId="0" fontId="1" numFmtId="2" xfId="0" applyAlignment="1" applyBorder="1" applyFont="1" applyNumberFormat="1">
      <alignment horizontal="center" vertical="center"/>
    </xf>
    <xf borderId="14" fillId="2" fontId="7" numFmtId="0" xfId="0" applyAlignment="1" applyBorder="1" applyFont="1">
      <alignment horizontal="center" shrinkToFit="0" vertical="center" wrapText="1"/>
    </xf>
    <xf borderId="15" fillId="0" fontId="2" numFmtId="49" xfId="0" applyAlignment="1" applyBorder="1" applyFont="1" applyNumberFormat="1">
      <alignment horizontal="center" vertical="center"/>
    </xf>
    <xf borderId="12" fillId="2" fontId="3" numFmtId="1" xfId="0" applyAlignment="1" applyBorder="1" applyFont="1" applyNumberFormat="1">
      <alignment horizontal="center" vertical="center"/>
    </xf>
    <xf borderId="16" fillId="0" fontId="1" numFmtId="2" xfId="0" applyAlignment="1" applyBorder="1" applyFont="1" applyNumberFormat="1">
      <alignment horizontal="center" vertical="center"/>
    </xf>
    <xf borderId="17" fillId="2" fontId="2" numFmtId="0" xfId="0" applyAlignment="1" applyBorder="1" applyFont="1">
      <alignment horizontal="center" shrinkToFit="0" vertical="center" wrapText="1"/>
    </xf>
    <xf borderId="18" fillId="0" fontId="2" numFmtId="49" xfId="0" applyAlignment="1" applyBorder="1" applyFont="1" applyNumberFormat="1">
      <alignment horizontal="center" vertical="center"/>
    </xf>
    <xf borderId="0" fillId="0" fontId="2" numFmtId="2" xfId="0" applyAlignment="1" applyFont="1" applyNumberFormat="1">
      <alignment vertical="center"/>
    </xf>
    <xf borderId="18" fillId="0" fontId="8" numFmtId="1" xfId="0" applyAlignment="1" applyBorder="1" applyFont="1" applyNumberFormat="1">
      <alignment horizontal="center" readingOrder="0" vertical="center"/>
    </xf>
    <xf borderId="15" fillId="0" fontId="1" numFmtId="1" xfId="0" applyAlignment="1" applyBorder="1" applyFont="1" applyNumberFormat="1">
      <alignment horizontal="center" vertical="center"/>
    </xf>
    <xf borderId="0" fillId="0" fontId="10" numFmtId="0" xfId="0" applyAlignment="1" applyFont="1">
      <alignment vertical="center"/>
    </xf>
    <xf borderId="19" fillId="2" fontId="2" numFmtId="0" xfId="0" applyAlignment="1" applyBorder="1" applyFont="1">
      <alignment horizontal="center" shrinkToFit="0" vertical="center" wrapText="1"/>
    </xf>
    <xf borderId="19" fillId="0" fontId="2" numFmtId="49" xfId="0" applyAlignment="1" applyBorder="1" applyFont="1" applyNumberFormat="1">
      <alignment horizontal="center" vertical="center"/>
    </xf>
    <xf borderId="20" fillId="0" fontId="2" numFmtId="49" xfId="0" applyAlignment="1" applyBorder="1" applyFont="1" applyNumberFormat="1">
      <alignment horizontal="center" vertical="center"/>
    </xf>
    <xf borderId="20" fillId="0" fontId="8" numFmtId="1" xfId="0" applyAlignment="1" applyBorder="1" applyFont="1" applyNumberFormat="1">
      <alignment horizontal="center" readingOrder="0" vertical="center"/>
    </xf>
    <xf borderId="19" fillId="0" fontId="1" numFmtId="1" xfId="0" applyAlignment="1" applyBorder="1" applyFont="1" applyNumberFormat="1">
      <alignment horizontal="center" vertical="center"/>
    </xf>
    <xf borderId="21" fillId="0" fontId="1" numFmtId="2" xfId="0" applyAlignment="1" applyBorder="1" applyFont="1" applyNumberFormat="1">
      <alignment horizontal="center" vertical="center"/>
    </xf>
    <xf borderId="1" fillId="2" fontId="1" numFmtId="0" xfId="0" applyBorder="1" applyFont="1"/>
    <xf borderId="1" fillId="2" fontId="2" numFmtId="0" xfId="0" applyBorder="1" applyFont="1"/>
    <xf borderId="1" fillId="2" fontId="2" numFmtId="1" xfId="0" applyAlignment="1" applyBorder="1" applyFont="1" applyNumberFormat="1">
      <alignment horizontal="center" vertical="center"/>
    </xf>
    <xf borderId="1" fillId="2" fontId="2" numFmtId="2" xfId="0" applyAlignment="1" applyBorder="1" applyFont="1" applyNumberFormat="1">
      <alignment horizontal="center" vertical="center"/>
    </xf>
    <xf borderId="0" fillId="0" fontId="1" numFmtId="0" xfId="0" applyFont="1"/>
    <xf borderId="1" fillId="2" fontId="2" numFmtId="1" xfId="0" applyAlignment="1" applyBorder="1" applyFont="1" applyNumberFormat="1">
      <alignment horizontal="left" vertical="center"/>
    </xf>
    <xf borderId="1" fillId="2" fontId="7" numFmtId="0" xfId="0" applyAlignment="1" applyBorder="1" applyFont="1">
      <alignment horizontal="right" vertical="center"/>
    </xf>
    <xf borderId="2" fillId="0" fontId="7" numFmtId="1" xfId="0" applyAlignment="1" applyBorder="1" applyFont="1" applyNumberFormat="1">
      <alignment horizontal="center"/>
    </xf>
    <xf borderId="3" fillId="0" fontId="7" numFmtId="1" xfId="0" applyAlignment="1" applyBorder="1" applyFont="1" applyNumberFormat="1">
      <alignment horizontal="center"/>
    </xf>
    <xf borderId="1" fillId="2" fontId="4" numFmtId="0" xfId="0" applyBorder="1" applyFont="1"/>
    <xf borderId="4" fillId="2" fontId="5" numFmtId="0" xfId="0" applyAlignment="1" applyBorder="1" applyFont="1">
      <alignment shrinkToFit="0" wrapText="1"/>
    </xf>
    <xf borderId="4" fillId="2" fontId="5" numFmtId="0" xfId="0" applyAlignment="1" applyBorder="1" applyFont="1">
      <alignment horizontal="center"/>
    </xf>
    <xf borderId="1" fillId="2" fontId="6" numFmtId="0" xfId="0" applyBorder="1" applyFont="1"/>
    <xf borderId="4" fillId="2" fontId="6" numFmtId="1" xfId="0" applyBorder="1" applyFont="1" applyNumberFormat="1"/>
    <xf borderId="4" fillId="2" fontId="6" numFmtId="0" xfId="0" applyBorder="1" applyFont="1"/>
    <xf borderId="22" fillId="0" fontId="11" numFmtId="0" xfId="0" applyBorder="1" applyFont="1"/>
    <xf borderId="9" fillId="2" fontId="6" numFmtId="0" xfId="0" applyAlignment="1" applyBorder="1" applyFont="1">
      <alignment horizontal="center" shrinkToFit="0" vertical="center" wrapText="1"/>
    </xf>
    <xf borderId="3" fillId="2" fontId="6" numFmtId="2" xfId="0" applyAlignment="1" applyBorder="1" applyFont="1" applyNumberFormat="1">
      <alignment horizontal="center" shrinkToFit="0" vertical="center" wrapText="1"/>
    </xf>
    <xf borderId="23" fillId="2" fontId="7" numFmtId="0" xfId="0" applyAlignment="1" applyBorder="1" applyFont="1">
      <alignment horizontal="center" shrinkToFit="0" vertical="center" wrapText="1"/>
    </xf>
    <xf borderId="24" fillId="2" fontId="7" numFmtId="49" xfId="0" applyAlignment="1" applyBorder="1" applyFont="1" applyNumberFormat="1">
      <alignment horizontal="left" vertical="center"/>
    </xf>
    <xf borderId="25" fillId="0" fontId="11" numFmtId="0" xfId="0" applyBorder="1" applyFont="1"/>
    <xf borderId="26" fillId="2" fontId="7" numFmtId="0" xfId="0" applyAlignment="1" applyBorder="1" applyFont="1">
      <alignment horizontal="center" shrinkToFit="0" vertical="center" wrapText="1"/>
    </xf>
    <xf borderId="26" fillId="2" fontId="7" numFmtId="49" xfId="0" applyAlignment="1" applyBorder="1" applyFont="1" applyNumberFormat="1">
      <alignment horizontal="left" vertical="center"/>
    </xf>
    <xf borderId="27" fillId="2" fontId="7" numFmtId="0" xfId="0" applyAlignment="1" applyBorder="1" applyFont="1">
      <alignment horizontal="center" shrinkToFit="0" vertical="center" wrapText="1"/>
    </xf>
    <xf borderId="1" fillId="2" fontId="7" numFmtId="1" xfId="0" applyAlignment="1" applyBorder="1" applyFont="1" applyNumberFormat="1">
      <alignment horizontal="center" vertical="center"/>
    </xf>
    <xf borderId="1" fillId="2" fontId="7" numFmtId="2" xfId="0" applyAlignment="1" applyBorder="1" applyFont="1" applyNumberFormat="1">
      <alignment horizontal="center" vertical="center"/>
    </xf>
    <xf borderId="17" fillId="2" fontId="2" numFmtId="0" xfId="0" applyAlignment="1" applyBorder="1" applyFont="1">
      <alignment horizontal="center" shrinkToFit="0" vertical="top" wrapText="1"/>
    </xf>
    <xf borderId="28" fillId="0" fontId="2" numFmtId="49" xfId="0" applyAlignment="1" applyBorder="1" applyFont="1" applyNumberFormat="1">
      <alignment horizontal="center"/>
    </xf>
    <xf borderId="29" fillId="0" fontId="11" numFmtId="0" xfId="0" applyBorder="1" applyFont="1"/>
    <xf borderId="30" fillId="2" fontId="2" numFmtId="0" xfId="0" applyAlignment="1" applyBorder="1" applyFont="1">
      <alignment horizontal="center" shrinkToFit="0" vertical="top" wrapText="1"/>
    </xf>
    <xf borderId="31" fillId="0" fontId="2" numFmtId="2" xfId="0" applyAlignment="1" applyBorder="1" applyFont="1" applyNumberFormat="1">
      <alignment horizontal="center" readingOrder="0" vertical="center"/>
    </xf>
    <xf borderId="32" fillId="0" fontId="2" numFmtId="1" xfId="0" applyAlignment="1" applyBorder="1" applyFont="1" applyNumberFormat="1">
      <alignment horizontal="center" vertical="center"/>
    </xf>
    <xf borderId="33" fillId="0" fontId="2" numFmtId="2" xfId="0" applyAlignment="1" applyBorder="1" applyFont="1" applyNumberFormat="1">
      <alignment horizontal="center" vertical="center"/>
    </xf>
    <xf borderId="19" fillId="2" fontId="2" numFmtId="0" xfId="0" applyAlignment="1" applyBorder="1" applyFont="1">
      <alignment horizontal="center" shrinkToFit="0" vertical="top" wrapText="1"/>
    </xf>
    <xf borderId="34" fillId="0" fontId="2" numFmtId="49" xfId="0" applyAlignment="1" applyBorder="1" applyFont="1" applyNumberFormat="1">
      <alignment horizontal="center"/>
    </xf>
    <xf borderId="35" fillId="0" fontId="11" numFmtId="0" xfId="0" applyBorder="1" applyFont="1"/>
    <xf borderId="21" fillId="2" fontId="2" numFmtId="0" xfId="0" applyAlignment="1" applyBorder="1" applyFont="1">
      <alignment horizontal="center" shrinkToFit="0" vertical="top" wrapText="1"/>
    </xf>
    <xf borderId="20" fillId="0" fontId="2" numFmtId="2" xfId="0" applyAlignment="1" applyBorder="1" applyFont="1" applyNumberFormat="1">
      <alignment horizontal="center" readingOrder="0" vertical="center"/>
    </xf>
    <xf borderId="19" fillId="0" fontId="2" numFmtId="1" xfId="0" applyAlignment="1" applyBorder="1" applyFont="1" applyNumberFormat="1">
      <alignment horizontal="center" vertical="center"/>
    </xf>
    <xf borderId="36" fillId="0" fontId="2" numFmtId="2" xfId="0" applyAlignment="1" applyBorder="1" applyFont="1" applyNumberFormat="1">
      <alignment horizontal="center" vertical="center"/>
    </xf>
    <xf borderId="37" fillId="2" fontId="2" numFmtId="0" xfId="0" applyAlignment="1" applyBorder="1" applyFont="1">
      <alignment horizontal="center" shrinkToFit="0" vertical="top" wrapText="1"/>
    </xf>
    <xf borderId="38" fillId="0" fontId="2" numFmtId="49" xfId="0" applyAlignment="1" applyBorder="1" applyFont="1" applyNumberFormat="1">
      <alignment horizontal="center"/>
    </xf>
    <xf borderId="39" fillId="0" fontId="11" numFmtId="0" xfId="0" applyBorder="1" applyFont="1"/>
    <xf borderId="37" fillId="2" fontId="2" numFmtId="0" xfId="0" applyAlignment="1" applyBorder="1" applyFont="1">
      <alignment horizontal="center" shrinkToFit="0" vertical="center" wrapText="1"/>
    </xf>
    <xf borderId="40" fillId="2" fontId="2" numFmtId="0" xfId="0" applyAlignment="1" applyBorder="1" applyFont="1">
      <alignment horizontal="center" shrinkToFit="0" vertical="top" wrapText="1"/>
    </xf>
    <xf borderId="41" fillId="0" fontId="2" numFmtId="2" xfId="0" applyAlignment="1" applyBorder="1" applyFont="1" applyNumberFormat="1">
      <alignment horizontal="center" readingOrder="0" vertical="center"/>
    </xf>
    <xf borderId="42" fillId="0" fontId="2" numFmtId="1" xfId="0" applyAlignment="1" applyBorder="1" applyFont="1" applyNumberFormat="1">
      <alignment horizontal="center" vertical="center"/>
    </xf>
    <xf borderId="43" fillId="0" fontId="2" numFmtId="2" xfId="0" applyAlignment="1" applyBorder="1" applyFont="1" applyNumberFormat="1">
      <alignment horizontal="center" vertical="center"/>
    </xf>
    <xf borderId="15" fillId="0" fontId="2" numFmtId="49" xfId="0" applyAlignment="1" applyBorder="1" applyFont="1" applyNumberFormat="1">
      <alignment horizontal="center"/>
    </xf>
    <xf borderId="19" fillId="0" fontId="2" numFmtId="49" xfId="0" applyAlignment="1" applyBorder="1" applyFont="1" applyNumberFormat="1">
      <alignment horizontal="center"/>
    </xf>
    <xf borderId="44" fillId="0" fontId="2" numFmtId="49" xfId="0" applyAlignment="1" applyBorder="1" applyFont="1" applyNumberFormat="1">
      <alignment horizontal="center"/>
    </xf>
    <xf borderId="18" fillId="0" fontId="2" numFmtId="2" xfId="0" applyAlignment="1" applyBorder="1" applyFont="1" applyNumberFormat="1">
      <alignment horizontal="center" readingOrder="0" vertical="center"/>
    </xf>
    <xf borderId="28" fillId="0" fontId="2" numFmtId="1" xfId="0" applyAlignment="1" applyBorder="1" applyFont="1" applyNumberFormat="1">
      <alignment horizontal="center" vertical="center"/>
    </xf>
    <xf borderId="45" fillId="0" fontId="2" numFmtId="2" xfId="0" applyAlignment="1" applyBorder="1" applyFont="1" applyNumberFormat="1">
      <alignment horizontal="center" vertical="center"/>
    </xf>
    <xf borderId="34" fillId="0" fontId="2" numFmtId="1" xfId="0" applyAlignment="1" applyBorder="1" applyFont="1" applyNumberFormat="1">
      <alignment horizontal="center" vertical="center"/>
    </xf>
    <xf borderId="46" fillId="0" fontId="2" numFmtId="1" xfId="0" applyAlignment="1" applyBorder="1" applyFont="1" applyNumberFormat="1">
      <alignment horizontal="center" vertical="center"/>
    </xf>
    <xf borderId="17" fillId="2" fontId="2" numFmtId="0" xfId="0" applyAlignment="1" applyBorder="1" applyFont="1">
      <alignment horizontal="center"/>
    </xf>
    <xf borderId="17" fillId="2" fontId="2" numFmtId="0" xfId="0" applyAlignment="1" applyBorder="1" applyFont="1">
      <alignment horizontal="center" vertical="center"/>
    </xf>
    <xf borderId="30" fillId="2" fontId="2" numFmtId="0" xfId="0" applyAlignment="1" applyBorder="1" applyFont="1">
      <alignment horizontal="center"/>
    </xf>
    <xf borderId="47" fillId="0" fontId="2" numFmtId="1" xfId="0" applyAlignment="1" applyBorder="1" applyFont="1" applyNumberFormat="1">
      <alignment horizontal="center" vertical="center"/>
    </xf>
    <xf borderId="19" fillId="2" fontId="2" numFmtId="0" xfId="0" applyAlignment="1" applyBorder="1" applyFont="1">
      <alignment horizontal="center"/>
    </xf>
    <xf borderId="19" fillId="2" fontId="2" numFmtId="0" xfId="0" applyAlignment="1" applyBorder="1" applyFont="1">
      <alignment horizontal="center" vertical="center"/>
    </xf>
    <xf borderId="21" fillId="2" fontId="2" numFmtId="0" xfId="0" applyAlignment="1" applyBorder="1" applyFont="1">
      <alignment horizontal="center"/>
    </xf>
    <xf borderId="37" fillId="2" fontId="2" numFmtId="0" xfId="0" applyAlignment="1" applyBorder="1" applyFont="1">
      <alignment horizontal="center"/>
    </xf>
    <xf borderId="37" fillId="2" fontId="2" numFmtId="0" xfId="0" applyAlignment="1" applyBorder="1" applyFont="1">
      <alignment horizontal="center" vertical="center"/>
    </xf>
    <xf borderId="40" fillId="2" fontId="2" numFmtId="0" xfId="0" applyAlignment="1" applyBorder="1" applyFont="1">
      <alignment horizontal="center"/>
    </xf>
    <xf borderId="48" fillId="2" fontId="2" numFmtId="0" xfId="0" applyAlignment="1" applyBorder="1" applyFont="1">
      <alignment horizontal="center" vertical="center"/>
    </xf>
    <xf borderId="20" fillId="2" fontId="2" numFmtId="0" xfId="0" applyAlignment="1" applyBorder="1" applyFont="1">
      <alignment horizontal="center" vertical="center"/>
    </xf>
    <xf borderId="49" fillId="2" fontId="2" numFmtId="0" xfId="0" applyAlignment="1" applyBorder="1" applyFont="1">
      <alignment horizontal="center" vertical="center"/>
    </xf>
    <xf borderId="50" fillId="2" fontId="7" numFmtId="49" xfId="0" applyAlignment="1" applyBorder="1" applyFont="1" applyNumberFormat="1">
      <alignment horizontal="left" vertical="center"/>
    </xf>
    <xf borderId="51" fillId="0" fontId="11" numFmtId="0" xfId="0" applyBorder="1" applyFont="1"/>
    <xf borderId="52" fillId="2" fontId="7" numFmtId="0" xfId="0" applyAlignment="1" applyBorder="1" applyFont="1">
      <alignment horizontal="center" shrinkToFit="0" vertical="center" wrapText="1"/>
    </xf>
    <xf borderId="32" fillId="2" fontId="2" numFmtId="0" xfId="0" applyAlignment="1" applyBorder="1" applyFont="1">
      <alignment horizontal="center"/>
    </xf>
    <xf borderId="47" fillId="0" fontId="2" numFmtId="49" xfId="0" applyAlignment="1" applyBorder="1" applyFont="1" applyNumberFormat="1">
      <alignment horizontal="center"/>
    </xf>
    <xf borderId="53" fillId="0" fontId="11" numFmtId="0" xfId="0" applyBorder="1" applyFont="1"/>
    <xf borderId="31" fillId="2" fontId="2" numFmtId="0" xfId="0" applyAlignment="1" applyBorder="1" applyFont="1">
      <alignment horizontal="center" vertical="center"/>
    </xf>
    <xf borderId="32" fillId="0" fontId="2" numFmtId="49" xfId="0" applyAlignment="1" applyBorder="1" applyFont="1" applyNumberFormat="1">
      <alignment horizontal="center"/>
    </xf>
    <xf borderId="54" fillId="2" fontId="2" numFmtId="0" xfId="0" applyAlignment="1" applyBorder="1" applyFont="1">
      <alignment horizontal="center"/>
    </xf>
    <xf borderId="55" fillId="0" fontId="2" numFmtId="2" xfId="0" applyAlignment="1" applyBorder="1" applyFont="1" applyNumberFormat="1">
      <alignment vertical="center"/>
    </xf>
    <xf borderId="47" fillId="0" fontId="2" numFmtId="2" xfId="0" applyAlignment="1" applyBorder="1" applyFont="1" applyNumberFormat="1">
      <alignment horizontal="center" readingOrder="0" vertical="center"/>
    </xf>
    <xf borderId="34" fillId="0" fontId="2" numFmtId="2" xfId="0" applyAlignment="1" applyBorder="1" applyFont="1" applyNumberFormat="1">
      <alignment horizontal="center" readingOrder="0" vertical="center"/>
    </xf>
    <xf borderId="42" fillId="2" fontId="2" numFmtId="0" xfId="0" applyAlignment="1" applyBorder="1" applyFont="1">
      <alignment horizontal="center"/>
    </xf>
    <xf borderId="46" fillId="0" fontId="2" numFmtId="49" xfId="0" applyAlignment="1" applyBorder="1" applyFont="1" applyNumberFormat="1">
      <alignment horizontal="center"/>
    </xf>
    <xf borderId="56" fillId="0" fontId="11" numFmtId="0" xfId="0" applyBorder="1" applyFont="1"/>
    <xf borderId="41" fillId="2" fontId="2" numFmtId="0" xfId="0" applyAlignment="1" applyBorder="1" applyFont="1">
      <alignment horizontal="center" vertical="center"/>
    </xf>
    <xf borderId="42" fillId="0" fontId="2" numFmtId="49" xfId="0" applyAlignment="1" applyBorder="1" applyFont="1" applyNumberFormat="1">
      <alignment horizontal="center"/>
    </xf>
    <xf borderId="57" fillId="2" fontId="2" numFmtId="0" xfId="0" applyAlignment="1" applyBorder="1" applyFont="1">
      <alignment horizontal="center"/>
    </xf>
    <xf borderId="58" fillId="0" fontId="2" numFmtId="2" xfId="0" applyAlignment="1" applyBorder="1" applyFont="1" applyNumberFormat="1">
      <alignment vertical="center"/>
    </xf>
    <xf borderId="46" fillId="0" fontId="2" numFmtId="2" xfId="0" applyAlignment="1" applyBorder="1" applyFont="1" applyNumberFormat="1">
      <alignment horizontal="center" readingOrder="0" vertical="center"/>
    </xf>
    <xf borderId="59" fillId="2" fontId="7" numFmtId="0" xfId="0" applyAlignment="1" applyBorder="1" applyFont="1">
      <alignment horizontal="center" shrinkToFit="0" vertical="center" wrapText="1"/>
    </xf>
    <xf borderId="60" fillId="2" fontId="7" numFmtId="49" xfId="0" applyAlignment="1" applyBorder="1" applyFont="1" applyNumberFormat="1">
      <alignment horizontal="left" vertical="center"/>
    </xf>
    <xf borderId="61" fillId="0" fontId="11" numFmtId="0" xfId="0" applyBorder="1" applyFont="1"/>
    <xf borderId="4" fillId="2" fontId="7" numFmtId="0" xfId="0" applyAlignment="1" applyBorder="1" applyFont="1">
      <alignment horizontal="center" shrinkToFit="0" vertical="center" wrapText="1"/>
    </xf>
    <xf borderId="4" fillId="2" fontId="7" numFmtId="49" xfId="0" applyAlignment="1" applyBorder="1" applyFont="1" applyNumberFormat="1">
      <alignment horizontal="left" vertical="center"/>
    </xf>
    <xf borderId="62" fillId="2" fontId="7" numFmtId="0" xfId="0" applyAlignment="1" applyBorder="1" applyFont="1">
      <alignment horizontal="center" shrinkToFit="0" vertical="center" wrapText="1"/>
    </xf>
    <xf borderId="47" fillId="2" fontId="2" numFmtId="0" xfId="0" applyAlignment="1" applyBorder="1" applyFont="1">
      <alignment horizontal="center"/>
    </xf>
    <xf borderId="33" fillId="0" fontId="2" numFmtId="49" xfId="0" applyAlignment="1" applyBorder="1" applyFont="1" applyNumberFormat="1">
      <alignment horizontal="center"/>
    </xf>
    <xf borderId="63" fillId="0" fontId="11" numFmtId="0" xfId="0" applyBorder="1" applyFont="1"/>
    <xf borderId="53" fillId="2" fontId="2" numFmtId="0" xfId="0" applyAlignment="1" applyBorder="1" applyFont="1">
      <alignment horizontal="center" vertical="center"/>
    </xf>
    <xf borderId="64" fillId="2" fontId="2" numFmtId="0" xfId="0" applyAlignment="1" applyBorder="1" applyFont="1">
      <alignment horizontal="center"/>
    </xf>
    <xf borderId="34" fillId="2" fontId="2" numFmtId="0" xfId="0" applyAlignment="1" applyBorder="1" applyFont="1">
      <alignment horizontal="center"/>
    </xf>
    <xf borderId="36" fillId="0" fontId="2" numFmtId="49" xfId="0" applyAlignment="1" applyBorder="1" applyFont="1" applyNumberFormat="1">
      <alignment horizontal="center"/>
    </xf>
    <xf borderId="65" fillId="0" fontId="11" numFmtId="0" xfId="0" applyBorder="1" applyFont="1"/>
    <xf borderId="35" fillId="2" fontId="2" numFmtId="0" xfId="0" applyAlignment="1" applyBorder="1" applyFont="1">
      <alignment horizontal="center" vertical="center"/>
    </xf>
    <xf borderId="66" fillId="2" fontId="2" numFmtId="0" xfId="0" applyAlignment="1" applyBorder="1" applyFont="1">
      <alignment horizontal="center"/>
    </xf>
    <xf borderId="46" fillId="2" fontId="2" numFmtId="0" xfId="0" applyAlignment="1" applyBorder="1" applyFont="1">
      <alignment horizontal="center"/>
    </xf>
    <xf borderId="43" fillId="0" fontId="2" numFmtId="49" xfId="0" applyAlignment="1" applyBorder="1" applyFont="1" applyNumberFormat="1">
      <alignment horizontal="center"/>
    </xf>
    <xf borderId="67" fillId="0" fontId="11" numFmtId="0" xfId="0" applyBorder="1" applyFont="1"/>
    <xf borderId="68" fillId="2" fontId="7" numFmtId="0" xfId="0" applyAlignment="1" applyBorder="1" applyFont="1">
      <alignment horizontal="center" shrinkToFit="0" vertical="center" wrapText="1"/>
    </xf>
    <xf borderId="69" fillId="2" fontId="7" numFmtId="49" xfId="0" applyAlignment="1" applyBorder="1" applyFont="1" applyNumberFormat="1">
      <alignment horizontal="left" vertical="center"/>
    </xf>
    <xf borderId="58" fillId="0" fontId="11" numFmtId="0" xfId="0" applyBorder="1" applyFont="1"/>
    <xf borderId="70" fillId="2" fontId="2" numFmtId="0" xfId="0" applyAlignment="1" applyBorder="1" applyFont="1">
      <alignment horizontal="center" vertical="center"/>
    </xf>
    <xf borderId="71" fillId="2" fontId="2" numFmtId="0" xfId="0" applyAlignment="1" applyBorder="1" applyFont="1">
      <alignment horizontal="center" vertical="center"/>
    </xf>
    <xf borderId="72" fillId="2" fontId="2" numFmtId="0" xfId="0" applyAlignment="1" applyBorder="1" applyFont="1">
      <alignment horizontal="center" vertical="center"/>
    </xf>
    <xf borderId="73" fillId="2" fontId="2" numFmtId="0" xfId="0" applyAlignment="1" applyBorder="1" applyFont="1">
      <alignment horizontal="center"/>
    </xf>
    <xf borderId="74" fillId="2" fontId="7" numFmtId="0" xfId="0" applyAlignment="1" applyBorder="1" applyFont="1">
      <alignment horizontal="center" shrinkToFit="0" vertical="center" wrapText="1"/>
    </xf>
    <xf borderId="75" fillId="2" fontId="7" numFmtId="49" xfId="0" applyAlignment="1" applyBorder="1" applyFont="1" applyNumberFormat="1">
      <alignment horizontal="left" vertical="center"/>
    </xf>
    <xf borderId="76" fillId="0" fontId="11" numFmtId="0" xfId="0" applyBorder="1" applyFont="1"/>
    <xf borderId="77" fillId="2" fontId="2" numFmtId="0" xfId="0" applyAlignment="1" applyBorder="1" applyFont="1">
      <alignment horizontal="center"/>
    </xf>
    <xf borderId="34" fillId="0" fontId="2" numFmtId="49" xfId="0" applyAlignment="1" applyBorder="1" applyFont="1" applyNumberFormat="1">
      <alignment horizontal="center" readingOrder="0"/>
    </xf>
    <xf borderId="19" fillId="0" fontId="2" numFmtId="49" xfId="0" applyAlignment="1" applyBorder="1" applyFont="1" applyNumberFormat="1">
      <alignment horizontal="center" readingOrder="0"/>
    </xf>
    <xf borderId="66" fillId="2" fontId="2" numFmtId="0" xfId="0" applyAlignment="1" applyBorder="1" applyFont="1">
      <alignment horizontal="center" readingOrder="0"/>
    </xf>
    <xf borderId="78" fillId="2" fontId="2" numFmtId="0" xfId="0" applyAlignment="1" applyBorder="1" applyFont="1">
      <alignment horizontal="center"/>
    </xf>
    <xf borderId="19" fillId="0" fontId="6" numFmtId="49" xfId="0" applyAlignment="1" applyBorder="1" applyFont="1" applyNumberFormat="1">
      <alignment horizontal="center"/>
    </xf>
    <xf borderId="0" fillId="0" fontId="12" numFmtId="0" xfId="0" applyFont="1"/>
    <xf borderId="28" fillId="0" fontId="2" numFmtId="2" xfId="0" applyAlignment="1" applyBorder="1" applyFont="1" applyNumberFormat="1">
      <alignment horizontal="center" readingOrder="0" vertical="center"/>
    </xf>
    <xf borderId="15" fillId="0" fontId="2" numFmtId="1" xfId="0" applyAlignment="1" applyBorder="1" applyFont="1" applyNumberFormat="1">
      <alignment horizontal="center" vertical="center"/>
    </xf>
    <xf borderId="79" fillId="2" fontId="7" numFmtId="0" xfId="0" applyAlignment="1" applyBorder="1" applyFont="1">
      <alignment horizontal="center" shrinkToFit="0" vertical="center" wrapText="1"/>
    </xf>
    <xf borderId="80" fillId="2" fontId="7" numFmtId="49" xfId="0" applyAlignment="1" applyBorder="1" applyFont="1" applyNumberFormat="1">
      <alignment horizontal="left" vertical="center"/>
    </xf>
    <xf borderId="81" fillId="0" fontId="11" numFmtId="0" xfId="0" applyBorder="1" applyFont="1"/>
    <xf borderId="1" fillId="2" fontId="7" numFmtId="0" xfId="0" applyAlignment="1" applyBorder="1" applyFont="1">
      <alignment horizontal="center" shrinkToFit="0" vertical="center" wrapText="1"/>
    </xf>
    <xf borderId="1" fillId="2" fontId="7" numFmtId="49" xfId="0" applyAlignment="1" applyBorder="1" applyFont="1" applyNumberFormat="1">
      <alignment horizontal="left" vertical="center"/>
    </xf>
    <xf borderId="82" fillId="2" fontId="7" numFmtId="0" xfId="0" applyAlignment="1" applyBorder="1" applyFont="1">
      <alignment horizontal="center" shrinkToFit="0" vertical="center" wrapText="1"/>
    </xf>
    <xf borderId="41" fillId="2" fontId="2" numFmtId="0" xfId="0" applyAlignment="1" applyBorder="1" applyFont="1">
      <alignment horizontal="center"/>
    </xf>
    <xf borderId="0" fillId="0" fontId="1" numFmtId="0" xfId="0" applyAlignment="1" applyFont="1">
      <alignment horizontal="center" shrinkToFit="0" vertical="center" wrapText="1"/>
    </xf>
    <xf borderId="58" fillId="0" fontId="2" numFmtId="0" xfId="0" applyAlignment="1" applyBorder="1" applyFont="1">
      <alignment horizontal="center" vertical="center"/>
    </xf>
    <xf borderId="0" fillId="0" fontId="2" numFmtId="0" xfId="0" applyFont="1"/>
    <xf borderId="0" fillId="0" fontId="2" numFmtId="0" xfId="0" applyAlignment="1" applyFont="1">
      <alignment horizontal="center" vertical="center"/>
    </xf>
    <xf borderId="0" fillId="0" fontId="2" numFmtId="1" xfId="0" applyAlignment="1" applyFont="1" applyNumberFormat="1">
      <alignment horizontal="center" vertical="center"/>
    </xf>
    <xf borderId="0" fillId="0" fontId="2" numFmtId="2" xfId="0" applyAlignment="1" applyFont="1" applyNumberFormat="1">
      <alignment horizontal="center" vertical="center"/>
    </xf>
    <xf borderId="0" fillId="0" fontId="9" numFmtId="0" xfId="0" applyFont="1"/>
    <xf borderId="23" fillId="2" fontId="3" numFmtId="0" xfId="0" applyAlignment="1" applyBorder="1" applyFont="1">
      <alignment horizontal="left" vertical="center"/>
    </xf>
    <xf borderId="26" fillId="2" fontId="9" numFmtId="0" xfId="0" applyBorder="1" applyFont="1"/>
    <xf borderId="25" fillId="0" fontId="8" numFmtId="0" xfId="0" applyAlignment="1" applyBorder="1" applyFont="1">
      <alignment horizontal="center" vertical="center"/>
    </xf>
    <xf borderId="26" fillId="2" fontId="8" numFmtId="0" xfId="0" applyBorder="1" applyFont="1"/>
    <xf borderId="24" fillId="2" fontId="8" numFmtId="0" xfId="0" applyAlignment="1" applyBorder="1" applyFont="1">
      <alignment horizontal="center" shrinkToFit="0" wrapText="1"/>
    </xf>
    <xf borderId="1" fillId="2" fontId="1" numFmtId="0" xfId="0" applyAlignment="1" applyBorder="1" applyFont="1">
      <alignment shrinkToFit="0" vertical="center" wrapText="1"/>
    </xf>
    <xf borderId="1" fillId="2" fontId="13" numFmtId="0" xfId="0" applyAlignment="1" applyBorder="1" applyFont="1">
      <alignment horizontal="left" vertical="center"/>
    </xf>
    <xf borderId="1" fillId="2" fontId="1" numFmtId="0" xfId="0" applyAlignment="1" applyBorder="1" applyFont="1">
      <alignment horizontal="center" vertical="center"/>
    </xf>
    <xf borderId="0" fillId="0" fontId="1" numFmtId="1" xfId="0" applyAlignment="1" applyFont="1" applyNumberFormat="1">
      <alignment vertical="center"/>
    </xf>
    <xf borderId="1" fillId="2" fontId="14" numFmtId="0" xfId="0" applyAlignment="1" applyBorder="1" applyFont="1">
      <alignment horizontal="left" vertical="center"/>
    </xf>
    <xf borderId="1" fillId="2" fontId="1" numFmtId="0" xfId="0" applyAlignment="1" applyBorder="1" applyFont="1">
      <alignment horizontal="left" vertical="center"/>
    </xf>
    <xf borderId="1" fillId="2" fontId="3" numFmtId="2" xfId="0" applyAlignment="1" applyBorder="1" applyFont="1" applyNumberFormat="1">
      <alignment horizontal="right" vertical="center"/>
    </xf>
    <xf borderId="1" fillId="2" fontId="13" numFmtId="0" xfId="0" applyAlignment="1" applyBorder="1" applyFont="1">
      <alignment vertical="center"/>
    </xf>
    <xf borderId="2" fillId="0" fontId="3" numFmtId="2" xfId="0" applyAlignment="1" applyBorder="1" applyFont="1" applyNumberFormat="1">
      <alignment horizontal="center" vertical="center"/>
    </xf>
    <xf borderId="3" fillId="0" fontId="3" numFmtId="2" xfId="0" applyAlignment="1" applyBorder="1" applyFont="1" applyNumberFormat="1">
      <alignment horizontal="center" vertical="center"/>
    </xf>
    <xf borderId="75" fillId="2" fontId="5" numFmtId="0" xfId="0" applyAlignment="1" applyBorder="1" applyFont="1">
      <alignment horizontal="center" shrinkToFit="0" vertical="center" wrapText="1"/>
    </xf>
    <xf borderId="1" fillId="2" fontId="15" numFmtId="0" xfId="0" applyAlignment="1" applyBorder="1" applyFont="1">
      <alignment shrinkToFit="0" vertical="center" wrapText="1"/>
    </xf>
    <xf borderId="1" fillId="2" fontId="14" numFmtId="0" xfId="0" applyAlignment="1" applyBorder="1" applyFont="1">
      <alignment vertical="center"/>
    </xf>
    <xf borderId="1" fillId="2" fontId="4" numFmtId="0" xfId="0" applyAlignment="1" applyBorder="1" applyFont="1">
      <alignment horizontal="center" vertical="center"/>
    </xf>
    <xf borderId="75" fillId="2" fontId="4" numFmtId="0" xfId="0" applyAlignment="1" applyBorder="1" applyFont="1">
      <alignment horizontal="center" vertical="center"/>
    </xf>
    <xf borderId="8" fillId="2" fontId="7" numFmtId="0" xfId="0" applyAlignment="1" applyBorder="1" applyFont="1">
      <alignment horizontal="center" shrinkToFit="0" vertical="center" wrapText="1"/>
    </xf>
    <xf borderId="2" fillId="0" fontId="6" numFmtId="49" xfId="0" applyAlignment="1" applyBorder="1" applyFont="1" applyNumberFormat="1">
      <alignment horizontal="center" shrinkToFit="0" vertical="center" wrapText="1"/>
    </xf>
    <xf borderId="83" fillId="0" fontId="11" numFmtId="0" xfId="0" applyBorder="1" applyFont="1"/>
    <xf borderId="84" fillId="0" fontId="6" numFmtId="49" xfId="0" applyAlignment="1" applyBorder="1" applyFont="1" applyNumberFormat="1">
      <alignment horizontal="center" shrinkToFit="0" vertical="center" wrapText="1"/>
    </xf>
    <xf borderId="3" fillId="0" fontId="6" numFmtId="49" xfId="0" applyAlignment="1" applyBorder="1" applyFont="1" applyNumberFormat="1">
      <alignment horizontal="center" shrinkToFit="0" vertical="center" wrapText="1"/>
    </xf>
    <xf borderId="85" fillId="2" fontId="6" numFmtId="0" xfId="0" applyAlignment="1" applyBorder="1" applyFont="1">
      <alignment horizontal="center" shrinkToFit="0" vertical="center" wrapText="1"/>
    </xf>
    <xf borderId="3" fillId="2" fontId="6" numFmtId="0" xfId="0" applyAlignment="1" applyBorder="1" applyFont="1">
      <alignment horizontal="center" shrinkToFit="0" vertical="center" wrapText="1"/>
    </xf>
    <xf borderId="23" fillId="2" fontId="6" numFmtId="0" xfId="0" applyAlignment="1" applyBorder="1" applyFont="1">
      <alignment horizontal="center" shrinkToFit="0" vertical="center" wrapText="1"/>
    </xf>
    <xf borderId="75" fillId="2" fontId="7" numFmtId="49" xfId="0" applyAlignment="1" applyBorder="1" applyFont="1" applyNumberFormat="1">
      <alignment horizontal="left" shrinkToFit="0" vertical="center" wrapText="1"/>
    </xf>
    <xf borderId="11" fillId="2" fontId="7" numFmtId="49" xfId="0" applyAlignment="1" applyBorder="1" applyFont="1" applyNumberFormat="1">
      <alignment horizontal="left" shrinkToFit="0" vertical="center" wrapText="1"/>
    </xf>
    <xf borderId="11" fillId="2" fontId="7" numFmtId="49" xfId="0" applyAlignment="1" applyBorder="1" applyFont="1" applyNumberFormat="1">
      <alignment horizontal="center" vertical="center"/>
    </xf>
    <xf borderId="11" fillId="2" fontId="9" numFmtId="0" xfId="0" applyAlignment="1" applyBorder="1" applyFont="1">
      <alignment horizontal="center" vertical="center"/>
    </xf>
    <xf borderId="1" fillId="2" fontId="3" numFmtId="2" xfId="0" applyAlignment="1" applyBorder="1" applyFont="1" applyNumberFormat="1">
      <alignment horizontal="center" vertical="center"/>
    </xf>
    <xf borderId="0" fillId="0" fontId="9" numFmtId="1" xfId="0" applyAlignment="1" applyFont="1" applyNumberFormat="1">
      <alignment vertical="center"/>
    </xf>
    <xf borderId="47" fillId="0" fontId="6" numFmtId="49" xfId="0" applyAlignment="1" applyBorder="1" applyFont="1" applyNumberFormat="1">
      <alignment horizontal="center" shrinkToFit="0" vertical="center" wrapText="1"/>
    </xf>
    <xf borderId="86" fillId="2" fontId="6" numFmtId="0" xfId="0" applyAlignment="1" applyBorder="1" applyFont="1">
      <alignment horizontal="center" shrinkToFit="0" vertical="center" wrapText="1"/>
    </xf>
    <xf borderId="87" fillId="0" fontId="2" numFmtId="49" xfId="0" applyAlignment="1" applyBorder="1" applyFont="1" applyNumberFormat="1">
      <alignment horizontal="center" shrinkToFit="0" vertical="center" wrapText="1"/>
    </xf>
    <xf borderId="53" fillId="0" fontId="2" numFmtId="49" xfId="0" applyAlignment="1" applyBorder="1" applyFont="1" applyNumberFormat="1">
      <alignment horizontal="center" shrinkToFit="0" vertical="center" wrapText="1"/>
    </xf>
    <xf borderId="86" fillId="2" fontId="2" numFmtId="0" xfId="0" applyAlignment="1" applyBorder="1" applyFont="1">
      <alignment horizontal="center" shrinkToFit="0" vertical="center" wrapText="1"/>
    </xf>
    <xf borderId="88" fillId="2" fontId="2" numFmtId="2" xfId="0" applyAlignment="1" applyBorder="1" applyFont="1" applyNumberFormat="1">
      <alignment horizontal="center" readingOrder="0" shrinkToFit="0" vertical="center" wrapText="1"/>
    </xf>
    <xf borderId="32" fillId="0" fontId="1" numFmtId="2" xfId="0" applyAlignment="1" applyBorder="1" applyFont="1" applyNumberFormat="1">
      <alignment horizontal="center" vertical="center"/>
    </xf>
    <xf borderId="54" fillId="0" fontId="1" numFmtId="2" xfId="0" applyAlignment="1" applyBorder="1" applyFont="1" applyNumberFormat="1">
      <alignment horizontal="center" vertical="center"/>
    </xf>
    <xf borderId="28" fillId="0" fontId="2" numFmtId="49" xfId="0" applyAlignment="1" applyBorder="1" applyFont="1" applyNumberFormat="1">
      <alignment horizontal="center" shrinkToFit="0" vertical="center" wrapText="1"/>
    </xf>
    <xf borderId="89" fillId="2" fontId="2" numFmtId="0" xfId="0" applyAlignment="1" applyBorder="1" applyFont="1">
      <alignment horizontal="center" shrinkToFit="0" vertical="center" wrapText="1"/>
    </xf>
    <xf borderId="90" fillId="0" fontId="2" numFmtId="49" xfId="0" applyAlignment="1" applyBorder="1" applyFont="1" applyNumberFormat="1">
      <alignment horizontal="center" shrinkToFit="0" vertical="center" wrapText="1"/>
    </xf>
    <xf borderId="29" fillId="0" fontId="2" numFmtId="49" xfId="0" applyAlignment="1" applyBorder="1" applyFont="1" applyNumberFormat="1">
      <alignment horizontal="center" shrinkToFit="0" vertical="center" wrapText="1"/>
    </xf>
    <xf borderId="91" fillId="2" fontId="2" numFmtId="2" xfId="0" applyAlignment="1" applyBorder="1" applyFont="1" applyNumberFormat="1">
      <alignment horizontal="center" readingOrder="0" shrinkToFit="0" vertical="center" wrapText="1"/>
    </xf>
    <xf borderId="15" fillId="0" fontId="1" numFmtId="2" xfId="0" applyAlignment="1" applyBorder="1" applyFont="1" applyNumberFormat="1">
      <alignment horizontal="center" vertical="center"/>
    </xf>
    <xf borderId="34" fillId="0" fontId="2" numFmtId="49" xfId="0" applyAlignment="1" applyBorder="1" applyFont="1" applyNumberFormat="1">
      <alignment horizontal="center" shrinkToFit="0" vertical="center" wrapText="1"/>
    </xf>
    <xf borderId="92" fillId="2" fontId="2" numFmtId="0" xfId="0" applyAlignment="1" applyBorder="1" applyFont="1">
      <alignment horizontal="center" shrinkToFit="0" vertical="center" wrapText="1"/>
    </xf>
    <xf borderId="13" fillId="2" fontId="2" numFmtId="2" xfId="0" applyAlignment="1" applyBorder="1" applyFont="1" applyNumberFormat="1">
      <alignment horizontal="center" readingOrder="0" shrinkToFit="0" vertical="center" wrapText="1"/>
    </xf>
    <xf borderId="19" fillId="0" fontId="1" numFmtId="2" xfId="0" applyAlignment="1" applyBorder="1" applyFont="1" applyNumberFormat="1">
      <alignment horizontal="center" vertical="center"/>
    </xf>
    <xf borderId="21" fillId="0" fontId="2" numFmtId="49" xfId="0" applyAlignment="1" applyBorder="1" applyFont="1" applyNumberFormat="1">
      <alignment horizontal="center" shrinkToFit="0" vertical="center" wrapText="1"/>
    </xf>
    <xf borderId="16" fillId="0" fontId="2" numFmtId="49" xfId="0" applyAlignment="1" applyBorder="1" applyFont="1" applyNumberFormat="1">
      <alignment horizontal="center" shrinkToFit="0" vertical="center" wrapText="1"/>
    </xf>
    <xf borderId="28" fillId="0" fontId="6" numFmtId="49" xfId="0" applyAlignment="1" applyBorder="1" applyFont="1" applyNumberFormat="1">
      <alignment horizontal="center" shrinkToFit="0" vertical="center" wrapText="1"/>
    </xf>
    <xf borderId="21" fillId="0" fontId="2" numFmtId="49" xfId="0" applyAlignment="1" applyBorder="1" applyFont="1" applyNumberFormat="1">
      <alignment horizontal="center" vertical="center"/>
    </xf>
    <xf borderId="20" fillId="2" fontId="2" numFmtId="0" xfId="0" applyAlignment="1" applyBorder="1" applyFont="1">
      <alignment horizontal="center" shrinkToFit="0" vertical="center" wrapText="1"/>
    </xf>
    <xf borderId="34" fillId="0" fontId="6" numFmtId="49" xfId="0" applyAlignment="1" applyBorder="1" applyFont="1" applyNumberFormat="1">
      <alignment horizontal="center" shrinkToFit="0" vertical="center" wrapText="1"/>
    </xf>
    <xf borderId="16" fillId="0" fontId="2" numFmtId="49" xfId="0" applyAlignment="1" applyBorder="1" applyFont="1" applyNumberFormat="1">
      <alignment horizontal="center" vertical="center"/>
    </xf>
    <xf borderId="36" fillId="0" fontId="1" numFmtId="2" xfId="0" applyAlignment="1" applyBorder="1" applyFont="1" applyNumberFormat="1">
      <alignment horizontal="center" readingOrder="0" vertical="center"/>
    </xf>
    <xf borderId="26" fillId="2" fontId="7" numFmtId="49" xfId="0" applyAlignment="1" applyBorder="1" applyFont="1" applyNumberFormat="1">
      <alignment horizontal="left" shrinkToFit="0" vertical="center" wrapText="1"/>
    </xf>
    <xf borderId="26" fillId="2" fontId="7" numFmtId="49" xfId="0" applyAlignment="1" applyBorder="1" applyFont="1" applyNumberFormat="1">
      <alignment horizontal="center" vertical="center"/>
    </xf>
    <xf borderId="26" fillId="2" fontId="3" numFmtId="2" xfId="0" applyAlignment="1" applyBorder="1" applyFont="1" applyNumberFormat="1">
      <alignment horizontal="center" vertical="center"/>
    </xf>
    <xf borderId="93" fillId="0" fontId="2" numFmtId="49" xfId="0" applyAlignment="1" applyBorder="1" applyFont="1" applyNumberFormat="1">
      <alignment horizontal="center" vertical="center"/>
    </xf>
    <xf borderId="13" fillId="2" fontId="2" numFmtId="0" xfId="0" applyAlignment="1" applyBorder="1" applyFont="1">
      <alignment horizontal="center" readingOrder="0" shrinkToFit="0" vertical="center" wrapText="1"/>
    </xf>
    <xf borderId="24" fillId="2" fontId="7" numFmtId="49" xfId="0" applyAlignment="1" applyBorder="1" applyFont="1" applyNumberFormat="1">
      <alignment horizontal="left" shrinkToFit="0" vertical="center" wrapText="1"/>
    </xf>
    <xf borderId="26" fillId="2" fontId="9" numFmtId="0" xfId="0" applyAlignment="1" applyBorder="1" applyFont="1">
      <alignment horizontal="center" vertical="center"/>
    </xf>
    <xf borderId="32" fillId="2" fontId="2" numFmtId="0" xfId="0" applyAlignment="1" applyBorder="1" applyFont="1">
      <alignment horizontal="center" shrinkToFit="0" vertical="center" wrapText="1"/>
    </xf>
    <xf borderId="94" fillId="0" fontId="2" numFmtId="49" xfId="0" applyAlignment="1" applyBorder="1" applyFont="1" applyNumberFormat="1">
      <alignment horizontal="center" vertical="center"/>
    </xf>
    <xf borderId="54" fillId="0" fontId="2" numFmtId="49" xfId="0" applyAlignment="1" applyBorder="1" applyFont="1" applyNumberFormat="1">
      <alignment horizontal="center" shrinkToFit="0" vertical="center" wrapText="1"/>
    </xf>
    <xf borderId="33" fillId="0" fontId="1" numFmtId="2" xfId="0" applyAlignment="1" applyBorder="1" applyFont="1" applyNumberFormat="1">
      <alignment horizontal="center" readingOrder="0" vertical="center"/>
    </xf>
    <xf borderId="95" fillId="0" fontId="2" numFmtId="49" xfId="0" applyAlignment="1" applyBorder="1" applyFont="1" applyNumberFormat="1">
      <alignment horizontal="center" vertical="center"/>
    </xf>
    <xf borderId="45" fillId="0" fontId="1" numFmtId="2" xfId="0" applyAlignment="1" applyBorder="1" applyFont="1" applyNumberFormat="1">
      <alignment horizontal="center" readingOrder="0" vertical="center"/>
    </xf>
    <xf borderId="0" fillId="0" fontId="1" numFmtId="0" xfId="0" applyAlignment="1" applyFont="1">
      <alignment horizontal="center" vertical="center"/>
    </xf>
    <xf borderId="21" fillId="0" fontId="1" numFmtId="0" xfId="0" applyAlignment="1" applyBorder="1" applyFont="1">
      <alignment horizontal="center" vertical="center"/>
    </xf>
    <xf borderId="41" fillId="2" fontId="2" numFmtId="0" xfId="0" applyAlignment="1" applyBorder="1" applyFont="1">
      <alignment horizontal="center" shrinkToFit="0" vertical="center" wrapText="1"/>
    </xf>
    <xf borderId="38" fillId="0" fontId="2" numFmtId="49" xfId="0" applyAlignment="1" applyBorder="1" applyFont="1" applyNumberFormat="1">
      <alignment horizontal="center" shrinkToFit="0" vertical="center" wrapText="1"/>
    </xf>
    <xf borderId="96" fillId="2" fontId="2" numFmtId="0" xfId="0" applyAlignment="1" applyBorder="1" applyFont="1">
      <alignment horizontal="center" shrinkToFit="0" vertical="center" wrapText="1"/>
    </xf>
    <xf borderId="97" fillId="0" fontId="2" numFmtId="49" xfId="0" applyAlignment="1" applyBorder="1" applyFont="1" applyNumberFormat="1">
      <alignment horizontal="center" vertical="center"/>
    </xf>
    <xf borderId="98" fillId="0" fontId="2" numFmtId="49" xfId="0" applyAlignment="1" applyBorder="1" applyFont="1" applyNumberFormat="1">
      <alignment horizontal="center" shrinkToFit="0" vertical="center" wrapText="1"/>
    </xf>
    <xf borderId="99" fillId="0" fontId="1" numFmtId="2" xfId="0" applyAlignment="1" applyBorder="1" applyFont="1" applyNumberFormat="1">
      <alignment horizontal="center" readingOrder="0" vertical="center"/>
    </xf>
    <xf borderId="42" fillId="0" fontId="1" numFmtId="2" xfId="0" applyAlignment="1" applyBorder="1" applyFont="1" applyNumberFormat="1">
      <alignment horizontal="center" vertical="center"/>
    </xf>
    <xf borderId="57" fillId="0" fontId="1" numFmtId="2" xfId="0" applyAlignment="1" applyBorder="1" applyFont="1" applyNumberFormat="1">
      <alignment horizontal="center" vertical="center"/>
    </xf>
    <xf borderId="4" fillId="2" fontId="3" numFmtId="2" xfId="0" applyAlignment="1" applyBorder="1" applyFont="1" applyNumberFormat="1">
      <alignment horizontal="center" vertical="center"/>
    </xf>
    <xf borderId="36" fillId="0" fontId="1" numFmtId="0" xfId="0" applyAlignment="1" applyBorder="1" applyFont="1">
      <alignment horizontal="center" vertical="center"/>
    </xf>
    <xf borderId="0" fillId="0" fontId="1" numFmtId="0" xfId="0" applyAlignment="1" applyFont="1">
      <alignment shrinkToFit="0" vertical="center" wrapText="1"/>
    </xf>
    <xf borderId="0" fillId="0" fontId="1" numFmtId="2" xfId="0" applyAlignment="1" applyFont="1" applyNumberFormat="1">
      <alignment horizontal="center" vertical="center"/>
    </xf>
    <xf borderId="23" fillId="2" fontId="3" numFmtId="0" xfId="0" applyAlignment="1" applyBorder="1" applyFont="1">
      <alignment horizontal="center" shrinkToFit="0" vertical="center" wrapText="1"/>
    </xf>
    <xf borderId="26" fillId="2" fontId="9" numFmtId="0" xfId="0" applyAlignment="1" applyBorder="1" applyFont="1">
      <alignment shrinkToFit="0" vertical="center" wrapText="1"/>
    </xf>
    <xf borderId="24" fillId="2" fontId="9" numFmtId="0" xfId="0" applyAlignment="1" applyBorder="1" applyFont="1">
      <alignment horizontal="center" shrinkToFit="0" vertical="center" wrapText="1"/>
    </xf>
    <xf borderId="0" fillId="0" fontId="16" numFmtId="0" xfId="0" applyAlignment="1" applyFont="1">
      <alignment vertical="center"/>
    </xf>
    <xf borderId="0" fillId="0" fontId="17" numFmtId="0" xfId="0" applyAlignment="1" applyFont="1">
      <alignment vertical="center"/>
    </xf>
    <xf borderId="1" fillId="2" fontId="5" numFmtId="0" xfId="0" applyAlignment="1" applyBorder="1" applyFont="1">
      <alignment horizontal="center" shrinkToFit="0" vertical="center" wrapText="1"/>
    </xf>
    <xf borderId="84" fillId="2" fontId="7" numFmtId="49" xfId="0" applyAlignment="1" applyBorder="1" applyFont="1" applyNumberFormat="1">
      <alignment horizontal="left" shrinkToFit="0" vertical="center" wrapText="1"/>
    </xf>
    <xf borderId="11" fillId="2" fontId="8" numFmtId="0" xfId="0" applyAlignment="1" applyBorder="1" applyFont="1">
      <alignment horizontal="center" vertical="center"/>
    </xf>
    <xf borderId="95" fillId="0" fontId="2" numFmtId="49" xfId="0" applyAlignment="1" applyBorder="1" applyFont="1" applyNumberFormat="1">
      <alignment horizontal="center" shrinkToFit="0" vertical="center" wrapText="1"/>
    </xf>
    <xf borderId="31" fillId="2" fontId="2" numFmtId="2" xfId="0" applyAlignment="1" applyBorder="1" applyFont="1" applyNumberFormat="1">
      <alignment horizontal="center" readingOrder="0" shrinkToFit="0" vertical="center" wrapText="1"/>
    </xf>
    <xf borderId="12" fillId="0" fontId="2" numFmtId="49" xfId="0" applyAlignment="1" applyBorder="1" applyFont="1" applyNumberFormat="1">
      <alignment horizontal="center" shrinkToFit="0" vertical="center" wrapText="1"/>
    </xf>
    <xf borderId="36" fillId="0" fontId="2" numFmtId="49" xfId="0" applyAlignment="1" applyBorder="1" applyFont="1" applyNumberFormat="1">
      <alignment horizontal="center" shrinkToFit="0" vertical="center" wrapText="1"/>
    </xf>
    <xf borderId="20" fillId="2" fontId="2" numFmtId="2" xfId="0" applyAlignment="1" applyBorder="1" applyFont="1" applyNumberFormat="1">
      <alignment horizontal="center" readingOrder="0" shrinkToFit="0" vertical="center" wrapText="1"/>
    </xf>
    <xf borderId="28" fillId="0" fontId="2" numFmtId="49" xfId="0" applyAlignment="1" applyBorder="1" applyFont="1" applyNumberFormat="1">
      <alignment horizontal="center" readingOrder="0" shrinkToFit="0" vertical="center" wrapText="1"/>
    </xf>
    <xf borderId="34" fillId="0" fontId="2" numFmtId="49" xfId="0" applyAlignment="1" applyBorder="1" applyFont="1" applyNumberFormat="1">
      <alignment horizontal="center" readingOrder="0" shrinkToFit="0" vertical="center" wrapText="1"/>
    </xf>
    <xf borderId="36" fillId="0" fontId="2" numFmtId="2" xfId="0" applyAlignment="1" applyBorder="1" applyFont="1" applyNumberFormat="1">
      <alignment horizontal="center" readingOrder="0" vertical="center"/>
    </xf>
    <xf borderId="21" fillId="0" fontId="2" numFmtId="2" xfId="0" applyAlignment="1" applyBorder="1" applyFont="1" applyNumberFormat="1">
      <alignment horizontal="center" readingOrder="0" vertical="center"/>
    </xf>
    <xf borderId="48" fillId="2" fontId="2" numFmtId="2" xfId="0" applyAlignment="1" applyBorder="1" applyFont="1" applyNumberFormat="1">
      <alignment horizontal="center" readingOrder="0" shrinkToFit="0" vertical="center" wrapText="1"/>
    </xf>
    <xf borderId="42" fillId="2" fontId="2" numFmtId="0" xfId="0" applyAlignment="1" applyBorder="1" applyFont="1">
      <alignment horizontal="center" shrinkToFit="0" vertical="center" wrapText="1"/>
    </xf>
    <xf borderId="46" fillId="0" fontId="2" numFmtId="49" xfId="0" applyAlignment="1" applyBorder="1" applyFont="1" applyNumberFormat="1">
      <alignment horizontal="center" shrinkToFit="0" vertical="center" wrapText="1"/>
    </xf>
    <xf borderId="100" fillId="0" fontId="2" numFmtId="49" xfId="0" applyAlignment="1" applyBorder="1" applyFont="1" applyNumberFormat="1">
      <alignment horizontal="center" shrinkToFit="0" vertical="center" wrapText="1"/>
    </xf>
    <xf borderId="57" fillId="0" fontId="2" numFmtId="49" xfId="0" applyAlignment="1" applyBorder="1" applyFont="1" applyNumberFormat="1">
      <alignment horizontal="center" vertical="center"/>
    </xf>
    <xf borderId="26" fillId="2" fontId="8" numFmtId="0" xfId="0" applyAlignment="1" applyBorder="1" applyFont="1">
      <alignment horizontal="center" vertical="center"/>
    </xf>
    <xf borderId="26" fillId="2" fontId="8" numFmtId="0" xfId="0" applyAlignment="1" applyBorder="1" applyFont="1">
      <alignment horizontal="center" shrinkToFit="0" vertical="center" wrapText="1"/>
    </xf>
    <xf borderId="0" fillId="0" fontId="18" numFmtId="0" xfId="0" applyAlignment="1" applyFont="1">
      <alignment vertical="center"/>
    </xf>
    <xf borderId="0" fillId="0" fontId="19" numFmtId="0" xfId="0" applyFont="1"/>
    <xf borderId="101" fillId="2" fontId="2" numFmtId="0" xfId="0" applyAlignment="1" applyBorder="1" applyFont="1">
      <alignment horizontal="center" shrinkToFit="0" vertical="center" wrapText="1"/>
    </xf>
    <xf borderId="41" fillId="2" fontId="2" numFmtId="2" xfId="0" applyAlignment="1" applyBorder="1" applyFont="1" applyNumberFormat="1">
      <alignment horizontal="center" readingOrder="0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66675</xdr:colOff>
      <xdr:row>0</xdr:row>
      <xdr:rowOff>19050</xdr:rowOff>
    </xdr:from>
    <xdr:ext cx="1190625" cy="12477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0</xdr:row>
      <xdr:rowOff>19050</xdr:rowOff>
    </xdr:from>
    <xdr:ext cx="1190625" cy="12477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0</xdr:row>
      <xdr:rowOff>19050</xdr:rowOff>
    </xdr:from>
    <xdr:ext cx="1190625" cy="12477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11</xdr:row>
      <xdr:rowOff>161925</xdr:rowOff>
    </xdr:from>
    <xdr:ext cx="8620125" cy="22669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47625</xdr:colOff>
      <xdr:row>0</xdr:row>
      <xdr:rowOff>19050</xdr:rowOff>
    </xdr:from>
    <xdr:ext cx="1228725" cy="12382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182</xdr:row>
      <xdr:rowOff>57150</xdr:rowOff>
    </xdr:from>
    <xdr:ext cx="8429625" cy="40862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0</xdr:row>
      <xdr:rowOff>38100</xdr:rowOff>
    </xdr:from>
    <xdr:ext cx="1162050" cy="119062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57150</xdr:colOff>
      <xdr:row>38</xdr:row>
      <xdr:rowOff>47625</xdr:rowOff>
    </xdr:from>
    <xdr:ext cx="8362950" cy="34671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0</xdr:row>
      <xdr:rowOff>38100</xdr:rowOff>
    </xdr:from>
    <xdr:ext cx="1162050" cy="119062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47625</xdr:colOff>
      <xdr:row>0</xdr:row>
      <xdr:rowOff>38100</xdr:rowOff>
    </xdr:from>
    <xdr:ext cx="1162050" cy="1181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8.89"/>
    <col customWidth="1" min="2" max="2" width="41.33"/>
    <col customWidth="1" min="3" max="3" width="22.11"/>
    <col customWidth="1" min="4" max="4" width="10.67"/>
    <col customWidth="1" min="5" max="6" width="8.89"/>
    <col customWidth="1" min="7" max="7" width="10.0"/>
    <col customWidth="1" min="8" max="8" width="18.11"/>
    <col customWidth="1" min="9" max="11" width="8.89"/>
    <col customWidth="1" min="12" max="26" width="14.44"/>
  </cols>
  <sheetData>
    <row r="1" ht="26.25" customHeight="1">
      <c r="A1" s="1"/>
      <c r="B1" s="2"/>
      <c r="C1" s="3"/>
      <c r="D1" s="4"/>
      <c r="E1" s="4"/>
      <c r="F1" s="3"/>
      <c r="G1" s="5"/>
      <c r="H1" s="6"/>
      <c r="I1" s="7"/>
      <c r="J1" s="7"/>
      <c r="K1" s="7"/>
    </row>
    <row r="2" ht="26.25" customHeight="1">
      <c r="A2" s="1"/>
      <c r="B2" s="2"/>
      <c r="C2" s="3"/>
      <c r="D2" s="4"/>
      <c r="E2" s="4"/>
      <c r="F2" s="3"/>
      <c r="G2" s="8"/>
      <c r="H2" s="9" t="s">
        <v>0</v>
      </c>
      <c r="I2" s="7"/>
      <c r="J2" s="7"/>
      <c r="K2" s="7"/>
    </row>
    <row r="3" ht="26.25" customHeight="1">
      <c r="A3" s="1"/>
      <c r="B3" s="2"/>
      <c r="C3" s="3"/>
      <c r="D3" s="4"/>
      <c r="E3" s="4"/>
      <c r="F3" s="3"/>
      <c r="G3" s="10">
        <f t="shared" ref="G3:H3" si="1">G6</f>
        <v>0</v>
      </c>
      <c r="H3" s="11">
        <f t="shared" si="1"/>
        <v>0</v>
      </c>
      <c r="I3" s="7"/>
      <c r="J3" s="7"/>
      <c r="K3" s="7"/>
    </row>
    <row r="4" ht="26.25" customHeight="1">
      <c r="A4" s="12"/>
      <c r="B4" s="13" t="s">
        <v>1</v>
      </c>
      <c r="C4" s="14"/>
      <c r="D4" s="15"/>
      <c r="E4" s="4"/>
      <c r="F4" s="14"/>
      <c r="G4" s="16"/>
      <c r="H4" s="17" t="s">
        <v>2</v>
      </c>
      <c r="I4" s="7"/>
      <c r="J4" s="7"/>
      <c r="K4" s="7"/>
    </row>
    <row r="5" ht="43.5" customHeight="1">
      <c r="A5" s="18" t="s">
        <v>3</v>
      </c>
      <c r="B5" s="19" t="s">
        <v>4</v>
      </c>
      <c r="C5" s="20" t="s">
        <v>5</v>
      </c>
      <c r="D5" s="21" t="s">
        <v>6</v>
      </c>
      <c r="E5" s="22"/>
      <c r="F5" s="23" t="s">
        <v>7</v>
      </c>
      <c r="G5" s="24" t="s">
        <v>8</v>
      </c>
      <c r="H5" s="25" t="s">
        <v>9</v>
      </c>
      <c r="I5" s="7"/>
      <c r="J5" s="7"/>
      <c r="K5" s="7"/>
    </row>
    <row r="6" ht="25.5" customHeight="1">
      <c r="A6" s="26"/>
      <c r="B6" s="27" t="s">
        <v>10</v>
      </c>
      <c r="C6" s="28"/>
      <c r="D6" s="27"/>
      <c r="E6" s="29"/>
      <c r="F6" s="30"/>
      <c r="G6" s="31">
        <f t="shared" ref="G6:H6" si="2">SUM(G10:G11)</f>
        <v>0</v>
      </c>
      <c r="H6" s="32">
        <f t="shared" si="2"/>
        <v>0</v>
      </c>
      <c r="I6" s="33"/>
      <c r="J6" s="33"/>
      <c r="K6" s="33"/>
    </row>
    <row r="7" ht="23.25" customHeight="1">
      <c r="A7" s="34"/>
      <c r="B7" s="35" t="s">
        <v>11</v>
      </c>
      <c r="C7" s="36" t="s">
        <v>12</v>
      </c>
      <c r="D7" s="37" t="s">
        <v>13</v>
      </c>
      <c r="E7" s="29"/>
      <c r="F7" s="38">
        <v>25.0</v>
      </c>
      <c r="G7" s="39"/>
      <c r="H7" s="40">
        <f t="shared" ref="H7:H11" si="3">G7*F7</f>
        <v>0</v>
      </c>
      <c r="I7" s="33"/>
      <c r="J7" s="7"/>
      <c r="K7" s="7"/>
    </row>
    <row r="8" ht="18.75" customHeight="1">
      <c r="A8" s="41"/>
      <c r="B8" s="42" t="s">
        <v>14</v>
      </c>
      <c r="C8" s="36" t="s">
        <v>12</v>
      </c>
      <c r="D8" s="37" t="s">
        <v>15</v>
      </c>
      <c r="E8" s="29"/>
      <c r="F8" s="38">
        <v>28.0</v>
      </c>
      <c r="G8" s="43"/>
      <c r="H8" s="44">
        <f t="shared" si="3"/>
        <v>0</v>
      </c>
      <c r="I8" s="33"/>
      <c r="J8" s="7"/>
      <c r="K8" s="7"/>
    </row>
    <row r="9" ht="18.75" customHeight="1">
      <c r="A9" s="41"/>
      <c r="B9" s="42" t="s">
        <v>16</v>
      </c>
      <c r="C9" s="36" t="s">
        <v>12</v>
      </c>
      <c r="D9" s="37" t="s">
        <v>17</v>
      </c>
      <c r="E9" s="29"/>
      <c r="F9" s="38">
        <v>35.0</v>
      </c>
      <c r="G9" s="43"/>
      <c r="H9" s="44">
        <f t="shared" si="3"/>
        <v>0</v>
      </c>
      <c r="I9" s="33"/>
      <c r="J9" s="7"/>
      <c r="K9" s="7"/>
    </row>
    <row r="10" ht="21.75" customHeight="1">
      <c r="A10" s="45"/>
      <c r="B10" s="42" t="s">
        <v>18</v>
      </c>
      <c r="C10" s="36" t="s">
        <v>12</v>
      </c>
      <c r="D10" s="46" t="s">
        <v>19</v>
      </c>
      <c r="E10" s="47"/>
      <c r="F10" s="48">
        <v>35.0</v>
      </c>
      <c r="G10" s="49"/>
      <c r="H10" s="44">
        <f t="shared" si="3"/>
        <v>0</v>
      </c>
      <c r="I10" s="7"/>
      <c r="J10" s="50"/>
      <c r="K10" s="50"/>
    </row>
    <row r="11" ht="39.0" customHeight="1">
      <c r="A11" s="51"/>
      <c r="B11" s="52" t="s">
        <v>20</v>
      </c>
      <c r="C11" s="45" t="s">
        <v>21</v>
      </c>
      <c r="D11" s="53" t="s">
        <v>22</v>
      </c>
      <c r="E11" s="47"/>
      <c r="F11" s="54">
        <v>48.0</v>
      </c>
      <c r="G11" s="55"/>
      <c r="H11" s="56">
        <f t="shared" si="3"/>
        <v>0</v>
      </c>
      <c r="I11" s="7"/>
      <c r="J11" s="50"/>
      <c r="K11" s="50"/>
    </row>
    <row r="12" ht="15.75" customHeight="1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</row>
    <row r="13" ht="15.75" customHeight="1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</row>
    <row r="14" ht="15.75" customHeight="1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</row>
    <row r="15" ht="15.75" customHeight="1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</row>
    <row r="16" ht="15.75" customHeight="1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</row>
    <row r="17" ht="15.75" customHeight="1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</row>
    <row r="18" ht="15.75" customHeight="1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</row>
    <row r="19" ht="15.75" customHeight="1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</row>
    <row r="20" ht="15.75" customHeight="1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</row>
    <row r="21" ht="15.75" customHeight="1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</row>
    <row r="22" ht="15.75" customHeight="1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</row>
    <row r="23" ht="15.75" customHeight="1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</row>
    <row r="24" ht="15.75" customHeight="1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</row>
    <row r="25" ht="15.75" customHeight="1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</row>
    <row r="26" ht="15.75" customHeight="1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</row>
    <row r="27" ht="15.75" customHeight="1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</row>
    <row r="28" ht="15.75" customHeight="1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</row>
    <row r="29" ht="15.75" customHeight="1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</row>
    <row r="30" ht="15.75" customHeight="1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</row>
    <row r="31" ht="15.75" customHeight="1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</row>
    <row r="32" ht="15.75" customHeight="1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</row>
    <row r="33" ht="15.75" customHeight="1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</row>
    <row r="34" ht="15.75" customHeight="1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</row>
    <row r="35" ht="15.75" customHeight="1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</row>
    <row r="36" ht="15.75" customHeight="1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</row>
    <row r="37" ht="15.75" customHeight="1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</row>
    <row r="38" ht="15.75" customHeight="1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</row>
    <row r="39" ht="15.75" customHeight="1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</row>
    <row r="40" ht="15.75" customHeight="1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</row>
    <row r="41" ht="15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</row>
    <row r="42" ht="15.75" customHeight="1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</row>
    <row r="43" ht="15.75" customHeight="1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</row>
    <row r="44" ht="15.75" customHeight="1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</row>
    <row r="45" ht="15.75" customHeight="1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</row>
    <row r="46" ht="15.75" customHeight="1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</row>
    <row r="47" ht="15.75" customHeight="1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</row>
    <row r="48" ht="15.75" customHeight="1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</row>
    <row r="49" ht="15.75" customHeight="1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</row>
    <row r="50" ht="15.75" customHeight="1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</row>
    <row r="51" ht="15.75" customHeight="1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</row>
    <row r="52" ht="15.75" customHeight="1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</row>
    <row r="53" ht="15.75" customHeight="1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</row>
    <row r="54" ht="15.7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</row>
    <row r="55" ht="15.75" customHeight="1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</row>
    <row r="56" ht="15.7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</row>
    <row r="57" ht="15.75" customHeight="1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</row>
    <row r="58" ht="15.7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</row>
    <row r="59" ht="15.7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</row>
    <row r="60" ht="15.75" customHeight="1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</row>
    <row r="61" ht="15.7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</row>
    <row r="62" ht="15.75" customHeight="1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</row>
    <row r="63" ht="15.7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</row>
    <row r="64" ht="15.75" customHeight="1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</row>
    <row r="65" ht="15.75" customHeight="1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</row>
    <row r="66" ht="15.75" customHeight="1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</row>
    <row r="67" ht="15.75" customHeight="1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</row>
    <row r="68" ht="15.75" customHeight="1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</row>
    <row r="69" ht="15.7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</row>
    <row r="70" ht="15.75" customHeight="1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</row>
    <row r="71" ht="15.75" customHeight="1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</row>
    <row r="72" ht="15.75" customHeight="1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</row>
    <row r="73" ht="15.75" customHeight="1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</row>
    <row r="74" ht="15.7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</row>
    <row r="75" ht="15.75" customHeight="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</row>
    <row r="76" ht="15.75" customHeight="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</row>
    <row r="77" ht="15.75" customHeight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</row>
    <row r="78" ht="15.75" customHeight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</row>
    <row r="79" ht="15.75" customHeight="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</row>
    <row r="80" ht="15.75" customHeight="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</row>
    <row r="81" ht="15.75" customHeight="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</row>
    <row r="82" ht="15.75" customHeight="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</row>
    <row r="83" ht="15.75" customHeight="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</row>
    <row r="84" ht="15.75" customHeight="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</row>
    <row r="85" ht="15.75" customHeight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</row>
    <row r="86" ht="15.75" customHeight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</row>
    <row r="87" ht="15.75" customHeight="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</row>
    <row r="88" ht="15.75" customHeight="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</row>
    <row r="89" ht="15.75" customHeight="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</row>
    <row r="90" ht="15.75" customHeight="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</row>
    <row r="91" ht="15.75" customHeight="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</row>
    <row r="92" ht="15.75" customHeight="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</row>
    <row r="93" ht="15.75" customHeight="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</row>
    <row r="94" ht="15.75" customHeight="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</row>
    <row r="95" ht="15.75" customHeight="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</row>
    <row r="96" ht="15.75" customHeight="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</row>
    <row r="97" ht="15.75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</row>
    <row r="98" ht="15.75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</row>
    <row r="99" ht="15.75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</row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6.0" ySplit="5.0" topLeftCell="G6" activePane="bottomRight" state="frozen"/>
      <selection activeCell="G1" sqref="G1" pane="topRight"/>
      <selection activeCell="A6" sqref="A6" pane="bottomLeft"/>
      <selection activeCell="G6" sqref="G6" pane="bottomRight"/>
    </sheetView>
  </sheetViews>
  <sheetFormatPr customHeight="1" defaultColWidth="11.22" defaultRowHeight="15.0"/>
  <cols>
    <col customWidth="1" min="1" max="1" width="6.0"/>
    <col customWidth="1" min="2" max="2" width="22.67"/>
    <col customWidth="1" min="3" max="3" width="38.44"/>
    <col customWidth="1" min="4" max="4" width="6.0"/>
    <col customWidth="1" min="5" max="5" width="19.11"/>
    <col customWidth="1" min="6" max="6" width="8.33"/>
    <col customWidth="1" min="7" max="7" width="1.33"/>
    <col customWidth="1" min="8" max="8" width="12.44"/>
    <col customWidth="1" min="9" max="9" width="15.44"/>
    <col customWidth="1" min="10" max="10" width="20.67"/>
    <col customWidth="1" min="11" max="11" width="11.0"/>
    <col customWidth="1" min="12" max="25" width="14.44"/>
  </cols>
  <sheetData>
    <row r="1" ht="25.5" customHeight="1">
      <c r="A1" s="57"/>
      <c r="B1" s="2"/>
      <c r="C1" s="57"/>
      <c r="D1" s="3"/>
      <c r="E1" s="58"/>
      <c r="F1" s="58"/>
      <c r="G1" s="58"/>
      <c r="H1" s="3"/>
      <c r="I1" s="59"/>
      <c r="J1" s="60"/>
      <c r="K1" s="61"/>
    </row>
    <row r="2" ht="25.5" customHeight="1">
      <c r="A2" s="57"/>
      <c r="B2" s="2"/>
      <c r="C2" s="57"/>
      <c r="D2" s="3"/>
      <c r="E2" s="58"/>
      <c r="F2" s="58"/>
      <c r="G2" s="58"/>
      <c r="H2" s="3"/>
      <c r="I2" s="62"/>
      <c r="J2" s="63" t="s">
        <v>0</v>
      </c>
      <c r="K2" s="61"/>
    </row>
    <row r="3" ht="25.5" customHeight="1">
      <c r="A3" s="57"/>
      <c r="B3" s="2"/>
      <c r="C3" s="57"/>
      <c r="D3" s="3"/>
      <c r="E3" s="58"/>
      <c r="F3" s="58"/>
      <c r="G3" s="58"/>
      <c r="H3" s="3"/>
      <c r="I3" s="64">
        <f t="shared" ref="I3:J3" si="1">I6+I23+I40+I48+I61+I84+I93+I108+I121+I135+I143+I113</f>
        <v>0</v>
      </c>
      <c r="J3" s="65">
        <f t="shared" si="1"/>
        <v>0</v>
      </c>
      <c r="K3" s="61"/>
    </row>
    <row r="4" ht="25.5" customHeight="1">
      <c r="A4" s="66"/>
      <c r="B4" s="67"/>
      <c r="C4" s="68" t="s">
        <v>1</v>
      </c>
      <c r="D4" s="14"/>
      <c r="E4" s="69"/>
      <c r="F4" s="69"/>
      <c r="G4" s="58"/>
      <c r="H4" s="14"/>
      <c r="I4" s="70"/>
      <c r="J4" s="71" t="s">
        <v>2</v>
      </c>
      <c r="K4" s="61"/>
    </row>
    <row r="5" ht="54.75" customHeight="1">
      <c r="A5" s="18" t="s">
        <v>3</v>
      </c>
      <c r="B5" s="20" t="s">
        <v>23</v>
      </c>
      <c r="C5" s="72"/>
      <c r="D5" s="20" t="s">
        <v>5</v>
      </c>
      <c r="E5" s="20" t="s">
        <v>6</v>
      </c>
      <c r="F5" s="73" t="s">
        <v>24</v>
      </c>
      <c r="G5" s="22"/>
      <c r="H5" s="23" t="s">
        <v>7</v>
      </c>
      <c r="I5" s="24" t="s">
        <v>8</v>
      </c>
      <c r="J5" s="74" t="s">
        <v>9</v>
      </c>
      <c r="K5" s="7"/>
    </row>
    <row r="6" ht="18.75" customHeight="1">
      <c r="A6" s="75"/>
      <c r="B6" s="76" t="s">
        <v>25</v>
      </c>
      <c r="C6" s="77"/>
      <c r="D6" s="78"/>
      <c r="E6" s="79"/>
      <c r="F6" s="80"/>
      <c r="G6" s="29"/>
      <c r="H6" s="30"/>
      <c r="I6" s="81">
        <f t="shared" ref="I6:J6" si="2">SUM(I7:I22)</f>
        <v>0</v>
      </c>
      <c r="J6" s="82">
        <f t="shared" si="2"/>
        <v>0</v>
      </c>
      <c r="K6" s="33"/>
    </row>
    <row r="7" ht="18.75" customHeight="1">
      <c r="A7" s="83"/>
      <c r="B7" s="84" t="s">
        <v>26</v>
      </c>
      <c r="C7" s="85"/>
      <c r="D7" s="45" t="s">
        <v>27</v>
      </c>
      <c r="E7" s="84" t="s">
        <v>28</v>
      </c>
      <c r="F7" s="86">
        <v>20.0</v>
      </c>
      <c r="G7" s="47"/>
      <c r="H7" s="87">
        <v>415.0</v>
      </c>
      <c r="I7" s="88"/>
      <c r="J7" s="89">
        <f t="shared" ref="J7:J22" si="3">I7*H7</f>
        <v>0</v>
      </c>
      <c r="K7" s="61"/>
    </row>
    <row r="8" ht="18.75" customHeight="1">
      <c r="A8" s="90"/>
      <c r="B8" s="91" t="s">
        <v>29</v>
      </c>
      <c r="C8" s="92"/>
      <c r="D8" s="51" t="s">
        <v>30</v>
      </c>
      <c r="E8" s="91" t="s">
        <v>28</v>
      </c>
      <c r="F8" s="93">
        <v>20.0</v>
      </c>
      <c r="G8" s="47"/>
      <c r="H8" s="94">
        <v>378.0</v>
      </c>
      <c r="I8" s="95"/>
      <c r="J8" s="96">
        <f t="shared" si="3"/>
        <v>0</v>
      </c>
      <c r="K8" s="61"/>
    </row>
    <row r="9" ht="18.75" customHeight="1">
      <c r="A9" s="90"/>
      <c r="B9" s="91" t="s">
        <v>31</v>
      </c>
      <c r="C9" s="92"/>
      <c r="D9" s="51" t="s">
        <v>27</v>
      </c>
      <c r="E9" s="91" t="s">
        <v>32</v>
      </c>
      <c r="F9" s="93">
        <v>24.0</v>
      </c>
      <c r="G9" s="47"/>
      <c r="H9" s="94">
        <v>476.0</v>
      </c>
      <c r="I9" s="95"/>
      <c r="J9" s="96">
        <f t="shared" si="3"/>
        <v>0</v>
      </c>
      <c r="K9" s="61"/>
    </row>
    <row r="10" ht="18.75" customHeight="1">
      <c r="A10" s="90"/>
      <c r="B10" s="91" t="s">
        <v>33</v>
      </c>
      <c r="C10" s="92"/>
      <c r="D10" s="51" t="s">
        <v>30</v>
      </c>
      <c r="E10" s="91" t="s">
        <v>32</v>
      </c>
      <c r="F10" s="93">
        <v>25.0</v>
      </c>
      <c r="G10" s="47"/>
      <c r="H10" s="94">
        <v>429.0</v>
      </c>
      <c r="I10" s="95"/>
      <c r="J10" s="96">
        <f t="shared" si="3"/>
        <v>0</v>
      </c>
      <c r="K10" s="61"/>
    </row>
    <row r="11" ht="18.75" customHeight="1">
      <c r="A11" s="90"/>
      <c r="B11" s="91" t="s">
        <v>34</v>
      </c>
      <c r="C11" s="92"/>
      <c r="D11" s="51" t="s">
        <v>27</v>
      </c>
      <c r="E11" s="91" t="s">
        <v>35</v>
      </c>
      <c r="F11" s="93">
        <v>28.0</v>
      </c>
      <c r="G11" s="47"/>
      <c r="H11" s="94">
        <v>549.0</v>
      </c>
      <c r="I11" s="95"/>
      <c r="J11" s="96">
        <f t="shared" si="3"/>
        <v>0</v>
      </c>
      <c r="K11" s="61"/>
    </row>
    <row r="12" ht="18.75" customHeight="1">
      <c r="A12" s="90"/>
      <c r="B12" s="91" t="s">
        <v>36</v>
      </c>
      <c r="C12" s="92"/>
      <c r="D12" s="51" t="s">
        <v>30</v>
      </c>
      <c r="E12" s="91" t="s">
        <v>35</v>
      </c>
      <c r="F12" s="93">
        <v>30.0</v>
      </c>
      <c r="G12" s="47"/>
      <c r="H12" s="94">
        <v>493.0</v>
      </c>
      <c r="I12" s="95"/>
      <c r="J12" s="96">
        <f t="shared" si="3"/>
        <v>0</v>
      </c>
      <c r="K12" s="61"/>
    </row>
    <row r="13" ht="18.75" customHeight="1">
      <c r="A13" s="90"/>
      <c r="B13" s="91" t="s">
        <v>37</v>
      </c>
      <c r="C13" s="92"/>
      <c r="D13" s="51" t="s">
        <v>27</v>
      </c>
      <c r="E13" s="91" t="s">
        <v>17</v>
      </c>
      <c r="F13" s="93">
        <v>33.0</v>
      </c>
      <c r="G13" s="47"/>
      <c r="H13" s="94">
        <v>609.0</v>
      </c>
      <c r="I13" s="95"/>
      <c r="J13" s="96">
        <f t="shared" si="3"/>
        <v>0</v>
      </c>
      <c r="K13" s="61"/>
    </row>
    <row r="14" ht="18.75" customHeight="1">
      <c r="A14" s="90"/>
      <c r="B14" s="91" t="s">
        <v>38</v>
      </c>
      <c r="C14" s="92"/>
      <c r="D14" s="51" t="s">
        <v>30</v>
      </c>
      <c r="E14" s="91" t="s">
        <v>17</v>
      </c>
      <c r="F14" s="93">
        <v>35.0</v>
      </c>
      <c r="G14" s="47"/>
      <c r="H14" s="94">
        <v>538.0</v>
      </c>
      <c r="I14" s="95"/>
      <c r="J14" s="96">
        <f t="shared" si="3"/>
        <v>0</v>
      </c>
      <c r="K14" s="61"/>
    </row>
    <row r="15" ht="18.75" customHeight="1">
      <c r="A15" s="90"/>
      <c r="B15" s="91" t="s">
        <v>39</v>
      </c>
      <c r="C15" s="92"/>
      <c r="D15" s="51" t="s">
        <v>27</v>
      </c>
      <c r="E15" s="91" t="s">
        <v>40</v>
      </c>
      <c r="F15" s="93">
        <v>38.0</v>
      </c>
      <c r="G15" s="47"/>
      <c r="H15" s="94">
        <v>665.0</v>
      </c>
      <c r="I15" s="95"/>
      <c r="J15" s="96">
        <f t="shared" si="3"/>
        <v>0</v>
      </c>
      <c r="K15" s="61"/>
    </row>
    <row r="16" ht="18.75" customHeight="1">
      <c r="A16" s="90"/>
      <c r="B16" s="91" t="s">
        <v>41</v>
      </c>
      <c r="C16" s="92"/>
      <c r="D16" s="51" t="s">
        <v>30</v>
      </c>
      <c r="E16" s="91" t="s">
        <v>40</v>
      </c>
      <c r="F16" s="93">
        <v>40.0</v>
      </c>
      <c r="G16" s="47"/>
      <c r="H16" s="94">
        <v>581.0</v>
      </c>
      <c r="I16" s="95"/>
      <c r="J16" s="96">
        <f t="shared" si="3"/>
        <v>0</v>
      </c>
      <c r="K16" s="61"/>
    </row>
    <row r="17" ht="18.75" customHeight="1">
      <c r="A17" s="90"/>
      <c r="B17" s="91" t="s">
        <v>42</v>
      </c>
      <c r="C17" s="92"/>
      <c r="D17" s="51" t="s">
        <v>27</v>
      </c>
      <c r="E17" s="91" t="s">
        <v>43</v>
      </c>
      <c r="F17" s="93">
        <v>41.0</v>
      </c>
      <c r="G17" s="47"/>
      <c r="H17" s="94">
        <v>664.0</v>
      </c>
      <c r="I17" s="95"/>
      <c r="J17" s="96">
        <f t="shared" si="3"/>
        <v>0</v>
      </c>
      <c r="K17" s="61"/>
    </row>
    <row r="18" ht="18.75" customHeight="1">
      <c r="A18" s="90"/>
      <c r="B18" s="91" t="s">
        <v>44</v>
      </c>
      <c r="C18" s="92"/>
      <c r="D18" s="51" t="s">
        <v>30</v>
      </c>
      <c r="E18" s="91" t="s">
        <v>43</v>
      </c>
      <c r="F18" s="93">
        <v>45.0</v>
      </c>
      <c r="G18" s="47"/>
      <c r="H18" s="94">
        <v>598.0</v>
      </c>
      <c r="I18" s="95"/>
      <c r="J18" s="96">
        <f t="shared" si="3"/>
        <v>0</v>
      </c>
      <c r="K18" s="61"/>
    </row>
    <row r="19" ht="18.75" customHeight="1">
      <c r="A19" s="90"/>
      <c r="B19" s="91" t="s">
        <v>45</v>
      </c>
      <c r="C19" s="92"/>
      <c r="D19" s="51" t="s">
        <v>27</v>
      </c>
      <c r="E19" s="91" t="s">
        <v>46</v>
      </c>
      <c r="F19" s="93">
        <v>48.0</v>
      </c>
      <c r="G19" s="47"/>
      <c r="H19" s="94">
        <v>721.0</v>
      </c>
      <c r="I19" s="95"/>
      <c r="J19" s="96">
        <f t="shared" si="3"/>
        <v>0</v>
      </c>
      <c r="K19" s="61"/>
    </row>
    <row r="20" ht="18.75" customHeight="1">
      <c r="A20" s="90"/>
      <c r="B20" s="91" t="s">
        <v>47</v>
      </c>
      <c r="C20" s="92"/>
      <c r="D20" s="51" t="s">
        <v>30</v>
      </c>
      <c r="E20" s="91" t="s">
        <v>46</v>
      </c>
      <c r="F20" s="93">
        <v>53.0</v>
      </c>
      <c r="G20" s="47"/>
      <c r="H20" s="94">
        <v>655.0</v>
      </c>
      <c r="I20" s="95"/>
      <c r="J20" s="96">
        <f t="shared" si="3"/>
        <v>0</v>
      </c>
      <c r="K20" s="61"/>
    </row>
    <row r="21" ht="18.75" customHeight="1">
      <c r="A21" s="90"/>
      <c r="B21" s="91" t="s">
        <v>48</v>
      </c>
      <c r="C21" s="92"/>
      <c r="D21" s="51" t="s">
        <v>27</v>
      </c>
      <c r="E21" s="91" t="s">
        <v>22</v>
      </c>
      <c r="F21" s="93">
        <v>55.0</v>
      </c>
      <c r="G21" s="47"/>
      <c r="H21" s="94">
        <v>794.0</v>
      </c>
      <c r="I21" s="95"/>
      <c r="J21" s="96">
        <f t="shared" si="3"/>
        <v>0</v>
      </c>
      <c r="K21" s="61"/>
    </row>
    <row r="22" ht="18.75" customHeight="1">
      <c r="A22" s="97"/>
      <c r="B22" s="98" t="s">
        <v>49</v>
      </c>
      <c r="C22" s="99"/>
      <c r="D22" s="100" t="s">
        <v>30</v>
      </c>
      <c r="E22" s="98" t="s">
        <v>22</v>
      </c>
      <c r="F22" s="101">
        <v>60.0</v>
      </c>
      <c r="G22" s="47"/>
      <c r="H22" s="102">
        <v>713.0</v>
      </c>
      <c r="I22" s="103"/>
      <c r="J22" s="104">
        <f t="shared" si="3"/>
        <v>0</v>
      </c>
      <c r="K22" s="61"/>
    </row>
    <row r="23" ht="18.75" customHeight="1">
      <c r="A23" s="75"/>
      <c r="B23" s="76" t="s">
        <v>50</v>
      </c>
      <c r="C23" s="77"/>
      <c r="D23" s="78"/>
      <c r="E23" s="79"/>
      <c r="F23" s="80"/>
      <c r="G23" s="29"/>
      <c r="H23" s="30"/>
      <c r="I23" s="81">
        <f t="shared" ref="I23:J23" si="4">SUM(I24:I39)</f>
        <v>0</v>
      </c>
      <c r="J23" s="82">
        <f t="shared" si="4"/>
        <v>0</v>
      </c>
      <c r="K23" s="33"/>
    </row>
    <row r="24" ht="18.75" customHeight="1">
      <c r="A24" s="83"/>
      <c r="B24" s="84" t="s">
        <v>51</v>
      </c>
      <c r="C24" s="85"/>
      <c r="D24" s="45" t="s">
        <v>27</v>
      </c>
      <c r="E24" s="105" t="s">
        <v>22</v>
      </c>
      <c r="F24" s="86">
        <v>55.0</v>
      </c>
      <c r="G24" s="47"/>
      <c r="H24" s="87">
        <v>1288.0</v>
      </c>
      <c r="I24" s="88"/>
      <c r="J24" s="89">
        <f>H24*I24</f>
        <v>0</v>
      </c>
      <c r="K24" s="61"/>
    </row>
    <row r="25" ht="18.75" customHeight="1">
      <c r="A25" s="90"/>
      <c r="B25" s="91" t="s">
        <v>52</v>
      </c>
      <c r="C25" s="92"/>
      <c r="D25" s="51" t="s">
        <v>30</v>
      </c>
      <c r="E25" s="106" t="s">
        <v>22</v>
      </c>
      <c r="F25" s="93">
        <v>60.0</v>
      </c>
      <c r="G25" s="47"/>
      <c r="H25" s="94">
        <v>1195.0</v>
      </c>
      <c r="I25" s="95"/>
      <c r="J25" s="96">
        <f t="shared" ref="J25:J39" si="5">I25*H25</f>
        <v>0</v>
      </c>
      <c r="K25" s="61"/>
    </row>
    <row r="26" ht="18.75" customHeight="1">
      <c r="A26" s="90"/>
      <c r="B26" s="91" t="s">
        <v>53</v>
      </c>
      <c r="C26" s="92"/>
      <c r="D26" s="51" t="s">
        <v>27</v>
      </c>
      <c r="E26" s="106" t="s">
        <v>54</v>
      </c>
      <c r="F26" s="93">
        <v>62.0</v>
      </c>
      <c r="G26" s="47"/>
      <c r="H26" s="94">
        <v>1378.0</v>
      </c>
      <c r="I26" s="95"/>
      <c r="J26" s="96">
        <f t="shared" si="5"/>
        <v>0</v>
      </c>
      <c r="K26" s="61"/>
    </row>
    <row r="27" ht="18.75" customHeight="1">
      <c r="A27" s="90"/>
      <c r="B27" s="91" t="s">
        <v>55</v>
      </c>
      <c r="C27" s="92"/>
      <c r="D27" s="51" t="s">
        <v>30</v>
      </c>
      <c r="E27" s="106" t="s">
        <v>54</v>
      </c>
      <c r="F27" s="93">
        <v>68.0</v>
      </c>
      <c r="G27" s="47"/>
      <c r="H27" s="94">
        <v>619.0</v>
      </c>
      <c r="I27" s="95"/>
      <c r="J27" s="96">
        <f t="shared" si="5"/>
        <v>0</v>
      </c>
      <c r="K27" s="61"/>
    </row>
    <row r="28" ht="18.75" customHeight="1">
      <c r="A28" s="90"/>
      <c r="B28" s="91" t="s">
        <v>56</v>
      </c>
      <c r="C28" s="92"/>
      <c r="D28" s="51" t="s">
        <v>27</v>
      </c>
      <c r="E28" s="106" t="s">
        <v>57</v>
      </c>
      <c r="F28" s="93">
        <v>71.0</v>
      </c>
      <c r="G28" s="47"/>
      <c r="H28" s="94">
        <v>1480.0</v>
      </c>
      <c r="I28" s="95"/>
      <c r="J28" s="96">
        <f t="shared" si="5"/>
        <v>0</v>
      </c>
      <c r="K28" s="61"/>
    </row>
    <row r="29" ht="18.75" customHeight="1">
      <c r="A29" s="90"/>
      <c r="B29" s="91" t="s">
        <v>58</v>
      </c>
      <c r="C29" s="92"/>
      <c r="D29" s="51" t="s">
        <v>30</v>
      </c>
      <c r="E29" s="106" t="s">
        <v>57</v>
      </c>
      <c r="F29" s="93">
        <v>75.0</v>
      </c>
      <c r="G29" s="47"/>
      <c r="H29" s="94">
        <v>1375.0</v>
      </c>
      <c r="I29" s="95"/>
      <c r="J29" s="96">
        <f t="shared" si="5"/>
        <v>0</v>
      </c>
      <c r="K29" s="61"/>
    </row>
    <row r="30" ht="18.75" customHeight="1">
      <c r="A30" s="90"/>
      <c r="B30" s="91" t="s">
        <v>59</v>
      </c>
      <c r="C30" s="92"/>
      <c r="D30" s="51" t="s">
        <v>27</v>
      </c>
      <c r="E30" s="106" t="s">
        <v>60</v>
      </c>
      <c r="F30" s="93">
        <v>48.0</v>
      </c>
      <c r="G30" s="47"/>
      <c r="H30" s="94">
        <v>1229.0</v>
      </c>
      <c r="I30" s="95"/>
      <c r="J30" s="96">
        <f t="shared" si="5"/>
        <v>0</v>
      </c>
      <c r="K30" s="61"/>
    </row>
    <row r="31" ht="18.75" customHeight="1">
      <c r="A31" s="90"/>
      <c r="B31" s="91" t="s">
        <v>61</v>
      </c>
      <c r="C31" s="92"/>
      <c r="D31" s="51" t="s">
        <v>30</v>
      </c>
      <c r="E31" s="106" t="s">
        <v>60</v>
      </c>
      <c r="F31" s="93">
        <v>54.0</v>
      </c>
      <c r="G31" s="47"/>
      <c r="H31" s="94">
        <v>1144.0</v>
      </c>
      <c r="I31" s="95"/>
      <c r="J31" s="96">
        <f t="shared" si="5"/>
        <v>0</v>
      </c>
      <c r="K31" s="61"/>
    </row>
    <row r="32" ht="18.75" customHeight="1">
      <c r="A32" s="90"/>
      <c r="B32" s="91" t="s">
        <v>62</v>
      </c>
      <c r="C32" s="92"/>
      <c r="D32" s="51" t="s">
        <v>27</v>
      </c>
      <c r="E32" s="106" t="s">
        <v>63</v>
      </c>
      <c r="F32" s="93">
        <v>56.0</v>
      </c>
      <c r="G32" s="47"/>
      <c r="H32" s="94">
        <v>1323.0</v>
      </c>
      <c r="I32" s="95"/>
      <c r="J32" s="96">
        <f t="shared" si="5"/>
        <v>0</v>
      </c>
      <c r="K32" s="61"/>
    </row>
    <row r="33" ht="18.75" customHeight="1">
      <c r="A33" s="90"/>
      <c r="B33" s="91" t="s">
        <v>64</v>
      </c>
      <c r="C33" s="92"/>
      <c r="D33" s="51" t="s">
        <v>30</v>
      </c>
      <c r="E33" s="106" t="s">
        <v>63</v>
      </c>
      <c r="F33" s="93">
        <v>63.0</v>
      </c>
      <c r="G33" s="47"/>
      <c r="H33" s="94">
        <v>1245.0</v>
      </c>
      <c r="I33" s="95"/>
      <c r="J33" s="96">
        <f t="shared" si="5"/>
        <v>0</v>
      </c>
      <c r="K33" s="61"/>
    </row>
    <row r="34" ht="18.75" customHeight="1">
      <c r="A34" s="90"/>
      <c r="B34" s="91" t="s">
        <v>65</v>
      </c>
      <c r="C34" s="92"/>
      <c r="D34" s="51" t="s">
        <v>27</v>
      </c>
      <c r="E34" s="106" t="s">
        <v>66</v>
      </c>
      <c r="F34" s="93">
        <v>64.0</v>
      </c>
      <c r="G34" s="47"/>
      <c r="H34" s="94">
        <v>1408.0</v>
      </c>
      <c r="I34" s="95"/>
      <c r="J34" s="96">
        <f t="shared" si="5"/>
        <v>0</v>
      </c>
      <c r="K34" s="61"/>
    </row>
    <row r="35" ht="18.75" customHeight="1">
      <c r="A35" s="90"/>
      <c r="B35" s="91" t="s">
        <v>67</v>
      </c>
      <c r="C35" s="92"/>
      <c r="D35" s="51" t="s">
        <v>30</v>
      </c>
      <c r="E35" s="106" t="s">
        <v>66</v>
      </c>
      <c r="F35" s="93">
        <v>72.0</v>
      </c>
      <c r="G35" s="47"/>
      <c r="H35" s="94">
        <v>1346.0</v>
      </c>
      <c r="I35" s="95"/>
      <c r="J35" s="96">
        <f t="shared" si="5"/>
        <v>0</v>
      </c>
      <c r="K35" s="61"/>
    </row>
    <row r="36" ht="18.75" customHeight="1">
      <c r="A36" s="90"/>
      <c r="B36" s="91" t="s">
        <v>68</v>
      </c>
      <c r="C36" s="92"/>
      <c r="D36" s="51" t="s">
        <v>27</v>
      </c>
      <c r="E36" s="106" t="s">
        <v>69</v>
      </c>
      <c r="F36" s="93">
        <v>72.0</v>
      </c>
      <c r="G36" s="47"/>
      <c r="H36" s="94">
        <v>1503.0</v>
      </c>
      <c r="I36" s="95"/>
      <c r="J36" s="96">
        <f t="shared" si="5"/>
        <v>0</v>
      </c>
      <c r="K36" s="61"/>
    </row>
    <row r="37" ht="18.75" customHeight="1">
      <c r="A37" s="90"/>
      <c r="B37" s="91" t="s">
        <v>70</v>
      </c>
      <c r="C37" s="92"/>
      <c r="D37" s="51" t="s">
        <v>30</v>
      </c>
      <c r="E37" s="106" t="s">
        <v>69</v>
      </c>
      <c r="F37" s="93">
        <v>81.0</v>
      </c>
      <c r="G37" s="47"/>
      <c r="H37" s="94">
        <v>1436.0</v>
      </c>
      <c r="I37" s="95"/>
      <c r="J37" s="96">
        <f t="shared" si="5"/>
        <v>0</v>
      </c>
      <c r="K37" s="61"/>
    </row>
    <row r="38" ht="18.75" customHeight="1">
      <c r="A38" s="90"/>
      <c r="B38" s="91" t="s">
        <v>71</v>
      </c>
      <c r="C38" s="92"/>
      <c r="D38" s="51" t="s">
        <v>27</v>
      </c>
      <c r="E38" s="106" t="s">
        <v>72</v>
      </c>
      <c r="F38" s="93">
        <v>80.0</v>
      </c>
      <c r="G38" s="47"/>
      <c r="H38" s="94">
        <v>1591.0</v>
      </c>
      <c r="I38" s="95"/>
      <c r="J38" s="96">
        <f t="shared" si="5"/>
        <v>0</v>
      </c>
      <c r="K38" s="61"/>
    </row>
    <row r="39" ht="18.75" customHeight="1">
      <c r="A39" s="97"/>
      <c r="B39" s="98" t="s">
        <v>73</v>
      </c>
      <c r="C39" s="99"/>
      <c r="D39" s="100" t="s">
        <v>30</v>
      </c>
      <c r="E39" s="107" t="s">
        <v>72</v>
      </c>
      <c r="F39" s="101">
        <v>90.0</v>
      </c>
      <c r="G39" s="47"/>
      <c r="H39" s="102">
        <v>1538.0</v>
      </c>
      <c r="I39" s="103"/>
      <c r="J39" s="104">
        <f t="shared" si="5"/>
        <v>0</v>
      </c>
      <c r="K39" s="61"/>
    </row>
    <row r="40" ht="18.75" customHeight="1">
      <c r="A40" s="75"/>
      <c r="B40" s="76" t="s">
        <v>74</v>
      </c>
      <c r="C40" s="77"/>
      <c r="D40" s="78"/>
      <c r="E40" s="79"/>
      <c r="F40" s="80"/>
      <c r="G40" s="29"/>
      <c r="H40" s="30"/>
      <c r="I40" s="81">
        <f t="shared" ref="I40:J40" si="6">SUM(I41:I47)</f>
        <v>0</v>
      </c>
      <c r="J40" s="82">
        <f t="shared" si="6"/>
        <v>0</v>
      </c>
      <c r="K40" s="33"/>
    </row>
    <row r="41" ht="18.75" customHeight="1">
      <c r="A41" s="83"/>
      <c r="B41" s="84" t="s">
        <v>75</v>
      </c>
      <c r="C41" s="85"/>
      <c r="D41" s="45" t="s">
        <v>30</v>
      </c>
      <c r="E41" s="105" t="s">
        <v>76</v>
      </c>
      <c r="F41" s="86">
        <v>98.0</v>
      </c>
      <c r="G41" s="47"/>
      <c r="H41" s="87">
        <v>1715.0</v>
      </c>
      <c r="I41" s="88"/>
      <c r="J41" s="89">
        <f t="shared" ref="J41:J47" si="7">I41*H41</f>
        <v>0</v>
      </c>
      <c r="K41" s="61"/>
    </row>
    <row r="42" ht="18.75" customHeight="1">
      <c r="A42" s="90"/>
      <c r="B42" s="91" t="s">
        <v>77</v>
      </c>
      <c r="C42" s="92"/>
      <c r="D42" s="51" t="s">
        <v>27</v>
      </c>
      <c r="E42" s="106" t="s">
        <v>78</v>
      </c>
      <c r="F42" s="93">
        <v>100.0</v>
      </c>
      <c r="G42" s="47"/>
      <c r="H42" s="94">
        <v>2046.0</v>
      </c>
      <c r="I42" s="95"/>
      <c r="J42" s="96">
        <f t="shared" si="7"/>
        <v>0</v>
      </c>
      <c r="K42" s="61"/>
    </row>
    <row r="43" ht="18.75" customHeight="1">
      <c r="A43" s="90"/>
      <c r="B43" s="91" t="s">
        <v>79</v>
      </c>
      <c r="C43" s="92"/>
      <c r="D43" s="51" t="s">
        <v>30</v>
      </c>
      <c r="E43" s="106" t="s">
        <v>78</v>
      </c>
      <c r="F43" s="93">
        <v>112.0</v>
      </c>
      <c r="G43" s="47"/>
      <c r="H43" s="94">
        <v>1841.0</v>
      </c>
      <c r="I43" s="95"/>
      <c r="J43" s="96">
        <f t="shared" si="7"/>
        <v>0</v>
      </c>
      <c r="K43" s="61"/>
    </row>
    <row r="44" ht="18.75" customHeight="1">
      <c r="A44" s="90"/>
      <c r="B44" s="91" t="s">
        <v>80</v>
      </c>
      <c r="C44" s="92"/>
      <c r="D44" s="51" t="s">
        <v>27</v>
      </c>
      <c r="E44" s="106" t="s">
        <v>81</v>
      </c>
      <c r="F44" s="93">
        <v>112.0</v>
      </c>
      <c r="G44" s="47"/>
      <c r="H44" s="94">
        <v>2180.0</v>
      </c>
      <c r="I44" s="95"/>
      <c r="J44" s="96">
        <f t="shared" si="7"/>
        <v>0</v>
      </c>
      <c r="K44" s="61"/>
    </row>
    <row r="45" ht="18.75" customHeight="1">
      <c r="A45" s="90"/>
      <c r="B45" s="91" t="s">
        <v>82</v>
      </c>
      <c r="C45" s="92"/>
      <c r="D45" s="51" t="s">
        <v>30</v>
      </c>
      <c r="E45" s="106" t="s">
        <v>81</v>
      </c>
      <c r="F45" s="93">
        <v>126.0</v>
      </c>
      <c r="G45" s="47"/>
      <c r="H45" s="94">
        <v>1966.0</v>
      </c>
      <c r="I45" s="95"/>
      <c r="J45" s="96">
        <f t="shared" si="7"/>
        <v>0</v>
      </c>
      <c r="K45" s="61"/>
    </row>
    <row r="46" ht="18.75" customHeight="1">
      <c r="A46" s="90"/>
      <c r="B46" s="91" t="s">
        <v>83</v>
      </c>
      <c r="C46" s="92"/>
      <c r="D46" s="51" t="s">
        <v>27</v>
      </c>
      <c r="E46" s="106" t="s">
        <v>84</v>
      </c>
      <c r="F46" s="93">
        <v>125.0</v>
      </c>
      <c r="G46" s="47"/>
      <c r="H46" s="94">
        <v>2325.0</v>
      </c>
      <c r="I46" s="95"/>
      <c r="J46" s="96">
        <f t="shared" si="7"/>
        <v>0</v>
      </c>
      <c r="K46" s="61"/>
    </row>
    <row r="47" ht="18.75" customHeight="1">
      <c r="A47" s="97"/>
      <c r="B47" s="98" t="s">
        <v>85</v>
      </c>
      <c r="C47" s="99"/>
      <c r="D47" s="100" t="s">
        <v>30</v>
      </c>
      <c r="E47" s="107" t="s">
        <v>84</v>
      </c>
      <c r="F47" s="101">
        <v>140.0</v>
      </c>
      <c r="G47" s="47"/>
      <c r="H47" s="102">
        <v>2104.0</v>
      </c>
      <c r="I47" s="103"/>
      <c r="J47" s="104">
        <f t="shared" si="7"/>
        <v>0</v>
      </c>
      <c r="K47" s="61"/>
    </row>
    <row r="48" ht="18.75" customHeight="1">
      <c r="A48" s="75"/>
      <c r="B48" s="76" t="s">
        <v>86</v>
      </c>
      <c r="C48" s="77"/>
      <c r="D48" s="78"/>
      <c r="E48" s="79"/>
      <c r="F48" s="80"/>
      <c r="G48" s="29"/>
      <c r="H48" s="30"/>
      <c r="I48" s="81">
        <f t="shared" ref="I48:J48" si="8">SUM(I49:I60)</f>
        <v>0</v>
      </c>
      <c r="J48" s="82">
        <f t="shared" si="8"/>
        <v>0</v>
      </c>
      <c r="K48" s="33"/>
    </row>
    <row r="49" ht="18.75" customHeight="1">
      <c r="A49" s="83"/>
      <c r="B49" s="84" t="s">
        <v>87</v>
      </c>
      <c r="C49" s="85"/>
      <c r="D49" s="45" t="s">
        <v>27</v>
      </c>
      <c r="E49" s="105" t="s">
        <v>88</v>
      </c>
      <c r="F49" s="86">
        <v>150.0</v>
      </c>
      <c r="G49" s="47"/>
      <c r="H49" s="108">
        <v>4544.0</v>
      </c>
      <c r="I49" s="109"/>
      <c r="J49" s="110">
        <f t="shared" ref="J49:J60" si="9">I49*H49</f>
        <v>0</v>
      </c>
      <c r="K49" s="61"/>
    </row>
    <row r="50" ht="18.75" customHeight="1">
      <c r="A50" s="90"/>
      <c r="B50" s="91" t="s">
        <v>89</v>
      </c>
      <c r="C50" s="92"/>
      <c r="D50" s="51" t="s">
        <v>30</v>
      </c>
      <c r="E50" s="106" t="s">
        <v>88</v>
      </c>
      <c r="F50" s="93">
        <v>168.0</v>
      </c>
      <c r="G50" s="47"/>
      <c r="H50" s="94">
        <v>4110.0</v>
      </c>
      <c r="I50" s="111"/>
      <c r="J50" s="96">
        <f t="shared" si="9"/>
        <v>0</v>
      </c>
      <c r="K50" s="61"/>
    </row>
    <row r="51" ht="18.75" customHeight="1">
      <c r="A51" s="90"/>
      <c r="B51" s="91" t="s">
        <v>90</v>
      </c>
      <c r="C51" s="92"/>
      <c r="D51" s="51" t="s">
        <v>27</v>
      </c>
      <c r="E51" s="106" t="s">
        <v>91</v>
      </c>
      <c r="F51" s="93">
        <v>178.0</v>
      </c>
      <c r="G51" s="47"/>
      <c r="H51" s="94">
        <v>4994.0</v>
      </c>
      <c r="I51" s="111"/>
      <c r="J51" s="96">
        <f t="shared" si="9"/>
        <v>0</v>
      </c>
      <c r="K51" s="61"/>
    </row>
    <row r="52" ht="18.75" customHeight="1">
      <c r="A52" s="90"/>
      <c r="B52" s="91" t="s">
        <v>92</v>
      </c>
      <c r="C52" s="92"/>
      <c r="D52" s="51" t="s">
        <v>30</v>
      </c>
      <c r="E52" s="106" t="s">
        <v>91</v>
      </c>
      <c r="F52" s="93">
        <v>200.0</v>
      </c>
      <c r="G52" s="47"/>
      <c r="H52" s="94">
        <v>4514.0</v>
      </c>
      <c r="I52" s="111"/>
      <c r="J52" s="96">
        <f t="shared" si="9"/>
        <v>0</v>
      </c>
      <c r="K52" s="61"/>
    </row>
    <row r="53" ht="18.75" customHeight="1">
      <c r="A53" s="90"/>
      <c r="B53" s="91" t="s">
        <v>93</v>
      </c>
      <c r="C53" s="92"/>
      <c r="D53" s="51" t="s">
        <v>27</v>
      </c>
      <c r="E53" s="106" t="s">
        <v>94</v>
      </c>
      <c r="F53" s="93">
        <v>195.0</v>
      </c>
      <c r="G53" s="47"/>
      <c r="H53" s="94">
        <v>5259.0</v>
      </c>
      <c r="I53" s="111"/>
      <c r="J53" s="96">
        <f t="shared" si="9"/>
        <v>0</v>
      </c>
      <c r="K53" s="61"/>
    </row>
    <row r="54" ht="18.75" customHeight="1">
      <c r="A54" s="90"/>
      <c r="B54" s="91" t="s">
        <v>95</v>
      </c>
      <c r="C54" s="92"/>
      <c r="D54" s="51" t="s">
        <v>30</v>
      </c>
      <c r="E54" s="106" t="s">
        <v>94</v>
      </c>
      <c r="F54" s="93">
        <v>220.0</v>
      </c>
      <c r="G54" s="47"/>
      <c r="H54" s="94">
        <v>4783.0</v>
      </c>
      <c r="I54" s="111"/>
      <c r="J54" s="96">
        <f t="shared" si="9"/>
        <v>0</v>
      </c>
      <c r="K54" s="61"/>
    </row>
    <row r="55" ht="18.75" customHeight="1">
      <c r="A55" s="90"/>
      <c r="B55" s="91" t="s">
        <v>96</v>
      </c>
      <c r="C55" s="92"/>
      <c r="D55" s="51" t="s">
        <v>27</v>
      </c>
      <c r="E55" s="106" t="s">
        <v>97</v>
      </c>
      <c r="F55" s="93">
        <v>212.0</v>
      </c>
      <c r="G55" s="47"/>
      <c r="H55" s="94">
        <v>5646.0</v>
      </c>
      <c r="I55" s="111"/>
      <c r="J55" s="96">
        <f t="shared" si="9"/>
        <v>0</v>
      </c>
      <c r="K55" s="61"/>
    </row>
    <row r="56" ht="18.75" customHeight="1">
      <c r="A56" s="90"/>
      <c r="B56" s="91" t="s">
        <v>98</v>
      </c>
      <c r="C56" s="92"/>
      <c r="D56" s="51" t="s">
        <v>30</v>
      </c>
      <c r="E56" s="106" t="s">
        <v>97</v>
      </c>
      <c r="F56" s="93">
        <v>240.0</v>
      </c>
      <c r="G56" s="47"/>
      <c r="H56" s="94">
        <v>5050.0</v>
      </c>
      <c r="I56" s="111"/>
      <c r="J56" s="96">
        <f t="shared" si="9"/>
        <v>0</v>
      </c>
      <c r="K56" s="61"/>
    </row>
    <row r="57" ht="18.75" customHeight="1">
      <c r="A57" s="90"/>
      <c r="B57" s="91" t="s">
        <v>99</v>
      </c>
      <c r="C57" s="92"/>
      <c r="D57" s="51" t="s">
        <v>27</v>
      </c>
      <c r="E57" s="106" t="s">
        <v>100</v>
      </c>
      <c r="F57" s="93">
        <v>210.0</v>
      </c>
      <c r="G57" s="47"/>
      <c r="H57" s="94">
        <v>5649.0</v>
      </c>
      <c r="I57" s="111"/>
      <c r="J57" s="96">
        <f t="shared" si="9"/>
        <v>0</v>
      </c>
      <c r="K57" s="61"/>
    </row>
    <row r="58" ht="18.75" customHeight="1">
      <c r="A58" s="90"/>
      <c r="B58" s="91" t="s">
        <v>101</v>
      </c>
      <c r="C58" s="92"/>
      <c r="D58" s="51" t="s">
        <v>30</v>
      </c>
      <c r="E58" s="106" t="s">
        <v>100</v>
      </c>
      <c r="F58" s="93">
        <v>240.0</v>
      </c>
      <c r="G58" s="47"/>
      <c r="H58" s="94">
        <v>5150.0</v>
      </c>
      <c r="I58" s="111"/>
      <c r="J58" s="96">
        <f t="shared" si="9"/>
        <v>0</v>
      </c>
      <c r="K58" s="61"/>
    </row>
    <row r="59" ht="18.75" customHeight="1">
      <c r="A59" s="90"/>
      <c r="B59" s="91" t="s">
        <v>102</v>
      </c>
      <c r="C59" s="92"/>
      <c r="D59" s="51" t="s">
        <v>27</v>
      </c>
      <c r="E59" s="106" t="s">
        <v>103</v>
      </c>
      <c r="F59" s="93">
        <v>231.0</v>
      </c>
      <c r="G59" s="47"/>
      <c r="H59" s="94">
        <v>5954.0</v>
      </c>
      <c r="I59" s="111"/>
      <c r="J59" s="96">
        <f t="shared" si="9"/>
        <v>0</v>
      </c>
      <c r="K59" s="61"/>
    </row>
    <row r="60" ht="18.75" customHeight="1">
      <c r="A60" s="97"/>
      <c r="B60" s="98" t="s">
        <v>104</v>
      </c>
      <c r="C60" s="99"/>
      <c r="D60" s="100" t="s">
        <v>30</v>
      </c>
      <c r="E60" s="107" t="s">
        <v>103</v>
      </c>
      <c r="F60" s="101">
        <v>264.0</v>
      </c>
      <c r="G60" s="47"/>
      <c r="H60" s="102">
        <v>5455.0</v>
      </c>
      <c r="I60" s="112"/>
      <c r="J60" s="104">
        <f t="shared" si="9"/>
        <v>0</v>
      </c>
      <c r="K60" s="61"/>
    </row>
    <row r="61" ht="18.75" customHeight="1">
      <c r="A61" s="75"/>
      <c r="B61" s="76" t="s">
        <v>105</v>
      </c>
      <c r="C61" s="77"/>
      <c r="D61" s="78"/>
      <c r="E61" s="79"/>
      <c r="F61" s="80"/>
      <c r="G61" s="29"/>
      <c r="H61" s="30"/>
      <c r="I61" s="81">
        <f t="shared" ref="I61:J61" si="10">SUM(I62:I83)</f>
        <v>0</v>
      </c>
      <c r="J61" s="82">
        <f t="shared" si="10"/>
        <v>0</v>
      </c>
      <c r="K61" s="33"/>
    </row>
    <row r="62" ht="18.75" customHeight="1">
      <c r="A62" s="113"/>
      <c r="B62" s="84" t="s">
        <v>106</v>
      </c>
      <c r="C62" s="85"/>
      <c r="D62" s="114" t="s">
        <v>27</v>
      </c>
      <c r="E62" s="105" t="s">
        <v>97</v>
      </c>
      <c r="F62" s="115">
        <v>214.0</v>
      </c>
      <c r="G62" s="47"/>
      <c r="H62" s="87">
        <v>7191.0</v>
      </c>
      <c r="I62" s="116"/>
      <c r="J62" s="89">
        <f t="shared" ref="J62:J83" si="11">I62*H62</f>
        <v>0</v>
      </c>
      <c r="K62" s="61"/>
    </row>
    <row r="63" ht="18.75" customHeight="1">
      <c r="A63" s="117"/>
      <c r="B63" s="91" t="s">
        <v>107</v>
      </c>
      <c r="C63" s="92"/>
      <c r="D63" s="118" t="s">
        <v>30</v>
      </c>
      <c r="E63" s="106" t="s">
        <v>97</v>
      </c>
      <c r="F63" s="119">
        <v>240.0</v>
      </c>
      <c r="G63" s="47"/>
      <c r="H63" s="94">
        <v>6548.0</v>
      </c>
      <c r="I63" s="111"/>
      <c r="J63" s="96">
        <f t="shared" si="11"/>
        <v>0</v>
      </c>
      <c r="K63" s="61"/>
    </row>
    <row r="64" ht="18.75" customHeight="1">
      <c r="A64" s="117"/>
      <c r="B64" s="91" t="s">
        <v>108</v>
      </c>
      <c r="C64" s="92"/>
      <c r="D64" s="118" t="s">
        <v>27</v>
      </c>
      <c r="E64" s="106" t="s">
        <v>109</v>
      </c>
      <c r="F64" s="119">
        <v>232.0</v>
      </c>
      <c r="G64" s="47"/>
      <c r="H64" s="94">
        <v>7528.0</v>
      </c>
      <c r="I64" s="111"/>
      <c r="J64" s="96">
        <f t="shared" si="11"/>
        <v>0</v>
      </c>
      <c r="K64" s="61"/>
    </row>
    <row r="65" ht="18.75" customHeight="1">
      <c r="A65" s="117"/>
      <c r="B65" s="91" t="s">
        <v>110</v>
      </c>
      <c r="C65" s="92"/>
      <c r="D65" s="118" t="s">
        <v>30</v>
      </c>
      <c r="E65" s="106" t="s">
        <v>109</v>
      </c>
      <c r="F65" s="119">
        <v>260.0</v>
      </c>
      <c r="G65" s="47"/>
      <c r="H65" s="94">
        <v>6864.0</v>
      </c>
      <c r="I65" s="111"/>
      <c r="J65" s="96">
        <f t="shared" si="11"/>
        <v>0</v>
      </c>
      <c r="K65" s="61"/>
    </row>
    <row r="66" ht="18.75" customHeight="1">
      <c r="A66" s="117"/>
      <c r="B66" s="91" t="s">
        <v>111</v>
      </c>
      <c r="C66" s="92"/>
      <c r="D66" s="118" t="s">
        <v>27</v>
      </c>
      <c r="E66" s="106" t="s">
        <v>112</v>
      </c>
      <c r="F66" s="119">
        <v>249.0</v>
      </c>
      <c r="G66" s="47"/>
      <c r="H66" s="94">
        <v>7864.0</v>
      </c>
      <c r="I66" s="111"/>
      <c r="J66" s="96">
        <f t="shared" si="11"/>
        <v>0</v>
      </c>
      <c r="K66" s="61"/>
    </row>
    <row r="67" ht="18.75" customHeight="1">
      <c r="A67" s="117"/>
      <c r="B67" s="91" t="s">
        <v>113</v>
      </c>
      <c r="C67" s="92"/>
      <c r="D67" s="118" t="s">
        <v>30</v>
      </c>
      <c r="E67" s="106" t="s">
        <v>112</v>
      </c>
      <c r="F67" s="119">
        <v>280.0</v>
      </c>
      <c r="G67" s="47"/>
      <c r="H67" s="94">
        <v>7204.0</v>
      </c>
      <c r="I67" s="111"/>
      <c r="J67" s="96">
        <f t="shared" si="11"/>
        <v>0</v>
      </c>
      <c r="K67" s="61"/>
    </row>
    <row r="68" ht="18.75" customHeight="1">
      <c r="A68" s="117"/>
      <c r="B68" s="91" t="s">
        <v>114</v>
      </c>
      <c r="C68" s="92"/>
      <c r="D68" s="118" t="s">
        <v>27</v>
      </c>
      <c r="E68" s="106" t="s">
        <v>115</v>
      </c>
      <c r="F68" s="119">
        <v>252.0</v>
      </c>
      <c r="G68" s="47"/>
      <c r="H68" s="94">
        <v>8124.0</v>
      </c>
      <c r="I68" s="111"/>
      <c r="J68" s="96">
        <f t="shared" si="11"/>
        <v>0</v>
      </c>
      <c r="K68" s="61"/>
    </row>
    <row r="69" ht="18.75" customHeight="1">
      <c r="A69" s="117"/>
      <c r="B69" s="91" t="s">
        <v>116</v>
      </c>
      <c r="C69" s="92"/>
      <c r="D69" s="118" t="s">
        <v>30</v>
      </c>
      <c r="E69" s="106" t="s">
        <v>115</v>
      </c>
      <c r="F69" s="119">
        <v>288.0</v>
      </c>
      <c r="G69" s="47"/>
      <c r="H69" s="94">
        <v>7686.0</v>
      </c>
      <c r="I69" s="111"/>
      <c r="J69" s="96">
        <f t="shared" si="11"/>
        <v>0</v>
      </c>
      <c r="K69" s="61"/>
    </row>
    <row r="70" ht="18.75" customHeight="1">
      <c r="A70" s="117"/>
      <c r="B70" s="91" t="s">
        <v>117</v>
      </c>
      <c r="C70" s="92"/>
      <c r="D70" s="118" t="s">
        <v>27</v>
      </c>
      <c r="E70" s="106" t="s">
        <v>118</v>
      </c>
      <c r="F70" s="119">
        <v>273.0</v>
      </c>
      <c r="G70" s="47"/>
      <c r="H70" s="94">
        <v>8510.0</v>
      </c>
      <c r="I70" s="111"/>
      <c r="J70" s="96">
        <f t="shared" si="11"/>
        <v>0</v>
      </c>
      <c r="K70" s="61"/>
    </row>
    <row r="71" ht="18.75" customHeight="1">
      <c r="A71" s="117"/>
      <c r="B71" s="91" t="s">
        <v>119</v>
      </c>
      <c r="C71" s="92"/>
      <c r="D71" s="118" t="s">
        <v>30</v>
      </c>
      <c r="E71" s="106" t="s">
        <v>118</v>
      </c>
      <c r="F71" s="119">
        <v>312.0</v>
      </c>
      <c r="G71" s="47"/>
      <c r="H71" s="94">
        <v>8026.0</v>
      </c>
      <c r="I71" s="111"/>
      <c r="J71" s="96">
        <f t="shared" si="11"/>
        <v>0</v>
      </c>
      <c r="K71" s="61"/>
    </row>
    <row r="72" ht="18.75" customHeight="1">
      <c r="A72" s="117"/>
      <c r="B72" s="91" t="s">
        <v>120</v>
      </c>
      <c r="C72" s="92"/>
      <c r="D72" s="118" t="s">
        <v>27</v>
      </c>
      <c r="E72" s="106" t="s">
        <v>121</v>
      </c>
      <c r="F72" s="119">
        <v>294.0</v>
      </c>
      <c r="G72" s="47"/>
      <c r="H72" s="94">
        <v>8873.0</v>
      </c>
      <c r="I72" s="111"/>
      <c r="J72" s="96">
        <f t="shared" si="11"/>
        <v>0</v>
      </c>
      <c r="K72" s="61"/>
    </row>
    <row r="73" ht="18.75" customHeight="1">
      <c r="A73" s="117"/>
      <c r="B73" s="91" t="s">
        <v>122</v>
      </c>
      <c r="C73" s="92"/>
      <c r="D73" s="118" t="s">
        <v>30</v>
      </c>
      <c r="E73" s="106" t="s">
        <v>121</v>
      </c>
      <c r="F73" s="119">
        <v>336.0</v>
      </c>
      <c r="G73" s="47"/>
      <c r="H73" s="94">
        <v>7939.0</v>
      </c>
      <c r="I73" s="111"/>
      <c r="J73" s="96">
        <f t="shared" si="11"/>
        <v>0</v>
      </c>
      <c r="K73" s="61"/>
    </row>
    <row r="74" ht="18.75" customHeight="1">
      <c r="A74" s="117"/>
      <c r="B74" s="91" t="s">
        <v>123</v>
      </c>
      <c r="C74" s="92"/>
      <c r="D74" s="118" t="s">
        <v>27</v>
      </c>
      <c r="E74" s="106" t="s">
        <v>124</v>
      </c>
      <c r="F74" s="119">
        <v>336.0</v>
      </c>
      <c r="G74" s="47"/>
      <c r="H74" s="94">
        <v>10649.0</v>
      </c>
      <c r="I74" s="111"/>
      <c r="J74" s="96">
        <f t="shared" si="11"/>
        <v>0</v>
      </c>
      <c r="K74" s="61"/>
    </row>
    <row r="75" ht="18.75" customHeight="1">
      <c r="A75" s="117"/>
      <c r="B75" s="91" t="s">
        <v>125</v>
      </c>
      <c r="C75" s="92"/>
      <c r="D75" s="118" t="s">
        <v>30</v>
      </c>
      <c r="E75" s="106" t="s">
        <v>124</v>
      </c>
      <c r="F75" s="119">
        <v>375.0</v>
      </c>
      <c r="G75" s="47"/>
      <c r="H75" s="94">
        <v>8651.0</v>
      </c>
      <c r="I75" s="111"/>
      <c r="J75" s="96">
        <f t="shared" si="11"/>
        <v>0</v>
      </c>
      <c r="K75" s="61"/>
    </row>
    <row r="76" ht="18.75" customHeight="1">
      <c r="A76" s="117"/>
      <c r="B76" s="91" t="s">
        <v>126</v>
      </c>
      <c r="C76" s="92"/>
      <c r="D76" s="118" t="s">
        <v>27</v>
      </c>
      <c r="E76" s="106" t="s">
        <v>127</v>
      </c>
      <c r="F76" s="119">
        <v>369.0</v>
      </c>
      <c r="G76" s="47"/>
      <c r="H76" s="94">
        <v>11136.0</v>
      </c>
      <c r="I76" s="111"/>
      <c r="J76" s="96">
        <f t="shared" si="11"/>
        <v>0</v>
      </c>
      <c r="K76" s="61"/>
    </row>
    <row r="77" ht="18.75" customHeight="1">
      <c r="A77" s="117"/>
      <c r="B77" s="91" t="s">
        <v>128</v>
      </c>
      <c r="C77" s="92"/>
      <c r="D77" s="118" t="s">
        <v>30</v>
      </c>
      <c r="E77" s="106" t="s">
        <v>127</v>
      </c>
      <c r="F77" s="119">
        <v>413.0</v>
      </c>
      <c r="G77" s="47"/>
      <c r="H77" s="94">
        <v>9135.0</v>
      </c>
      <c r="I77" s="111"/>
      <c r="J77" s="96">
        <f t="shared" si="11"/>
        <v>0</v>
      </c>
      <c r="K77" s="61"/>
    </row>
    <row r="78" ht="18.75" customHeight="1">
      <c r="A78" s="117"/>
      <c r="B78" s="91" t="s">
        <v>129</v>
      </c>
      <c r="C78" s="92"/>
      <c r="D78" s="118" t="s">
        <v>27</v>
      </c>
      <c r="E78" s="106" t="s">
        <v>130</v>
      </c>
      <c r="F78" s="119">
        <v>403.0</v>
      </c>
      <c r="G78" s="47"/>
      <c r="H78" s="94">
        <v>11599.0</v>
      </c>
      <c r="I78" s="111"/>
      <c r="J78" s="96">
        <f t="shared" si="11"/>
        <v>0</v>
      </c>
      <c r="K78" s="61"/>
    </row>
    <row r="79" ht="18.75" customHeight="1">
      <c r="A79" s="117"/>
      <c r="B79" s="91" t="s">
        <v>131</v>
      </c>
      <c r="C79" s="92"/>
      <c r="D79" s="118" t="s">
        <v>30</v>
      </c>
      <c r="E79" s="106" t="s">
        <v>130</v>
      </c>
      <c r="F79" s="119">
        <v>450.0</v>
      </c>
      <c r="G79" s="47"/>
      <c r="H79" s="94">
        <v>9618.0</v>
      </c>
      <c r="I79" s="111"/>
      <c r="J79" s="96">
        <f t="shared" si="11"/>
        <v>0</v>
      </c>
      <c r="K79" s="61"/>
    </row>
    <row r="80" ht="18.75" customHeight="1">
      <c r="A80" s="117"/>
      <c r="B80" s="91" t="s">
        <v>132</v>
      </c>
      <c r="C80" s="92"/>
      <c r="D80" s="118" t="s">
        <v>27</v>
      </c>
      <c r="E80" s="106" t="s">
        <v>133</v>
      </c>
      <c r="F80" s="119">
        <v>439.0</v>
      </c>
      <c r="G80" s="47"/>
      <c r="H80" s="94">
        <v>12088.0</v>
      </c>
      <c r="I80" s="111"/>
      <c r="J80" s="96">
        <f t="shared" si="11"/>
        <v>0</v>
      </c>
      <c r="K80" s="61"/>
    </row>
    <row r="81" ht="18.75" customHeight="1">
      <c r="A81" s="117"/>
      <c r="B81" s="91" t="s">
        <v>134</v>
      </c>
      <c r="C81" s="92"/>
      <c r="D81" s="118" t="s">
        <v>30</v>
      </c>
      <c r="E81" s="106" t="s">
        <v>133</v>
      </c>
      <c r="F81" s="119">
        <v>488.0</v>
      </c>
      <c r="G81" s="47"/>
      <c r="H81" s="94">
        <v>10078.0</v>
      </c>
      <c r="I81" s="111"/>
      <c r="J81" s="96">
        <f t="shared" si="11"/>
        <v>0</v>
      </c>
      <c r="K81" s="61"/>
    </row>
    <row r="82" ht="18.75" customHeight="1">
      <c r="A82" s="117"/>
      <c r="B82" s="91" t="s">
        <v>135</v>
      </c>
      <c r="C82" s="92"/>
      <c r="D82" s="118" t="s">
        <v>27</v>
      </c>
      <c r="E82" s="106" t="s">
        <v>136</v>
      </c>
      <c r="F82" s="119">
        <v>473.0</v>
      </c>
      <c r="G82" s="47"/>
      <c r="H82" s="94">
        <v>12575.0</v>
      </c>
      <c r="I82" s="111"/>
      <c r="J82" s="96">
        <f t="shared" si="11"/>
        <v>0</v>
      </c>
      <c r="K82" s="61"/>
    </row>
    <row r="83" ht="18.75" customHeight="1">
      <c r="A83" s="120"/>
      <c r="B83" s="98" t="s">
        <v>137</v>
      </c>
      <c r="C83" s="99"/>
      <c r="D83" s="121" t="s">
        <v>30</v>
      </c>
      <c r="E83" s="107" t="s">
        <v>136</v>
      </c>
      <c r="F83" s="122">
        <v>525.0</v>
      </c>
      <c r="G83" s="47"/>
      <c r="H83" s="102">
        <v>10560.0</v>
      </c>
      <c r="I83" s="112"/>
      <c r="J83" s="104">
        <f t="shared" si="11"/>
        <v>0</v>
      </c>
      <c r="K83" s="61"/>
    </row>
    <row r="84" ht="18.75" customHeight="1">
      <c r="A84" s="75"/>
      <c r="B84" s="76" t="s">
        <v>138</v>
      </c>
      <c r="C84" s="77"/>
      <c r="D84" s="78"/>
      <c r="E84" s="79"/>
      <c r="F84" s="80"/>
      <c r="G84" s="29"/>
      <c r="H84" s="30"/>
      <c r="I84" s="81">
        <f t="shared" ref="I84:J84" si="12">SUM(I85:I92)</f>
        <v>0</v>
      </c>
      <c r="J84" s="82">
        <f t="shared" si="12"/>
        <v>0</v>
      </c>
      <c r="K84" s="33"/>
    </row>
    <row r="85" ht="18.75" customHeight="1">
      <c r="A85" s="113"/>
      <c r="B85" s="84" t="s">
        <v>139</v>
      </c>
      <c r="C85" s="85"/>
      <c r="D85" s="123" t="s">
        <v>27</v>
      </c>
      <c r="E85" s="105" t="s">
        <v>140</v>
      </c>
      <c r="F85" s="115">
        <v>75.0</v>
      </c>
      <c r="G85" s="47"/>
      <c r="H85" s="87">
        <v>1794.0</v>
      </c>
      <c r="I85" s="88"/>
      <c r="J85" s="89">
        <f t="shared" ref="J85:J92" si="13">I85*H85</f>
        <v>0</v>
      </c>
      <c r="K85" s="61"/>
    </row>
    <row r="86" ht="18.75" customHeight="1">
      <c r="A86" s="117"/>
      <c r="B86" s="91" t="s">
        <v>141</v>
      </c>
      <c r="C86" s="92"/>
      <c r="D86" s="124" t="s">
        <v>27</v>
      </c>
      <c r="E86" s="106" t="s">
        <v>142</v>
      </c>
      <c r="F86" s="119">
        <v>97.0</v>
      </c>
      <c r="G86" s="47"/>
      <c r="H86" s="94">
        <v>2026.0</v>
      </c>
      <c r="I86" s="95"/>
      <c r="J86" s="96">
        <f t="shared" si="13"/>
        <v>0</v>
      </c>
      <c r="K86" s="61"/>
    </row>
    <row r="87" ht="18.75" customHeight="1">
      <c r="A87" s="117"/>
      <c r="B87" s="91" t="s">
        <v>143</v>
      </c>
      <c r="C87" s="92"/>
      <c r="D87" s="124" t="s">
        <v>27</v>
      </c>
      <c r="E87" s="106" t="s">
        <v>144</v>
      </c>
      <c r="F87" s="119">
        <v>115.0</v>
      </c>
      <c r="G87" s="47"/>
      <c r="H87" s="94">
        <v>3841.0</v>
      </c>
      <c r="I87" s="95"/>
      <c r="J87" s="96">
        <f t="shared" si="13"/>
        <v>0</v>
      </c>
      <c r="K87" s="61"/>
    </row>
    <row r="88" ht="18.75" customHeight="1">
      <c r="A88" s="117"/>
      <c r="B88" s="91" t="s">
        <v>145</v>
      </c>
      <c r="C88" s="92"/>
      <c r="D88" s="124" t="s">
        <v>27</v>
      </c>
      <c r="E88" s="106" t="s">
        <v>146</v>
      </c>
      <c r="F88" s="119">
        <v>140.0</v>
      </c>
      <c r="G88" s="47"/>
      <c r="H88" s="94">
        <v>5408.0</v>
      </c>
      <c r="I88" s="95"/>
      <c r="J88" s="96">
        <f t="shared" si="13"/>
        <v>0</v>
      </c>
      <c r="K88" s="61"/>
    </row>
    <row r="89" ht="18.75" customHeight="1">
      <c r="A89" s="117"/>
      <c r="B89" s="91" t="s">
        <v>147</v>
      </c>
      <c r="C89" s="92"/>
      <c r="D89" s="124" t="s">
        <v>27</v>
      </c>
      <c r="E89" s="106" t="s">
        <v>148</v>
      </c>
      <c r="F89" s="119">
        <v>174.0</v>
      </c>
      <c r="G89" s="47"/>
      <c r="H89" s="94">
        <v>5914.0</v>
      </c>
      <c r="I89" s="95"/>
      <c r="J89" s="96">
        <f t="shared" si="13"/>
        <v>0</v>
      </c>
      <c r="K89" s="61"/>
    </row>
    <row r="90" ht="18.75" customHeight="1">
      <c r="A90" s="117"/>
      <c r="B90" s="91" t="s">
        <v>149</v>
      </c>
      <c r="C90" s="92"/>
      <c r="D90" s="124" t="s">
        <v>27</v>
      </c>
      <c r="E90" s="106" t="s">
        <v>150</v>
      </c>
      <c r="F90" s="119">
        <v>205.0</v>
      </c>
      <c r="G90" s="47"/>
      <c r="H90" s="94">
        <v>8100.0</v>
      </c>
      <c r="I90" s="95"/>
      <c r="J90" s="96">
        <f t="shared" si="13"/>
        <v>0</v>
      </c>
      <c r="K90" s="61"/>
    </row>
    <row r="91" ht="18.75" customHeight="1">
      <c r="A91" s="117"/>
      <c r="B91" s="91" t="s">
        <v>151</v>
      </c>
      <c r="C91" s="92"/>
      <c r="D91" s="124" t="s">
        <v>27</v>
      </c>
      <c r="E91" s="106" t="s">
        <v>152</v>
      </c>
      <c r="F91" s="119">
        <v>255.0</v>
      </c>
      <c r="G91" s="47"/>
      <c r="H91" s="94">
        <v>9388.0</v>
      </c>
      <c r="I91" s="95"/>
      <c r="J91" s="96">
        <f t="shared" si="13"/>
        <v>0</v>
      </c>
      <c r="K91" s="61"/>
    </row>
    <row r="92" ht="18.75" customHeight="1">
      <c r="A92" s="120"/>
      <c r="B92" s="98" t="s">
        <v>153</v>
      </c>
      <c r="C92" s="99"/>
      <c r="D92" s="125" t="s">
        <v>27</v>
      </c>
      <c r="E92" s="107" t="s">
        <v>154</v>
      </c>
      <c r="F92" s="122">
        <v>300.0</v>
      </c>
      <c r="G92" s="47"/>
      <c r="H92" s="102">
        <v>10233.0</v>
      </c>
      <c r="I92" s="103"/>
      <c r="J92" s="104">
        <f t="shared" si="13"/>
        <v>0</v>
      </c>
      <c r="K92" s="61"/>
    </row>
    <row r="93" ht="18.75" customHeight="1">
      <c r="A93" s="26"/>
      <c r="B93" s="126" t="s">
        <v>155</v>
      </c>
      <c r="C93" s="127"/>
      <c r="D93" s="28"/>
      <c r="E93" s="27"/>
      <c r="F93" s="128"/>
      <c r="G93" s="29"/>
      <c r="H93" s="30"/>
      <c r="I93" s="81">
        <f t="shared" ref="I93:J93" si="14">SUM(I94:I100)</f>
        <v>0</v>
      </c>
      <c r="J93" s="82">
        <f t="shared" si="14"/>
        <v>0</v>
      </c>
      <c r="K93" s="33"/>
    </row>
    <row r="94" ht="18.75" customHeight="1">
      <c r="A94" s="129"/>
      <c r="B94" s="130" t="s">
        <v>156</v>
      </c>
      <c r="C94" s="131"/>
      <c r="D94" s="132" t="s">
        <v>30</v>
      </c>
      <c r="E94" s="133" t="s">
        <v>157</v>
      </c>
      <c r="F94" s="134"/>
      <c r="G94" s="135"/>
      <c r="H94" s="136">
        <v>411.0</v>
      </c>
      <c r="I94" s="88"/>
      <c r="J94" s="89">
        <f t="shared" ref="J94:J100" si="15">I94*H94</f>
        <v>0</v>
      </c>
      <c r="K94" s="61"/>
    </row>
    <row r="95" ht="18.75" customHeight="1">
      <c r="A95" s="117"/>
      <c r="B95" s="91" t="s">
        <v>158</v>
      </c>
      <c r="C95" s="92"/>
      <c r="D95" s="124" t="s">
        <v>30</v>
      </c>
      <c r="E95" s="106" t="s">
        <v>159</v>
      </c>
      <c r="F95" s="119"/>
      <c r="G95" s="47"/>
      <c r="H95" s="137">
        <v>436.0</v>
      </c>
      <c r="I95" s="95"/>
      <c r="J95" s="96">
        <f t="shared" si="15"/>
        <v>0</v>
      </c>
      <c r="K95" s="61"/>
    </row>
    <row r="96" ht="18.75" customHeight="1">
      <c r="A96" s="117"/>
      <c r="B96" s="91" t="s">
        <v>160</v>
      </c>
      <c r="C96" s="92"/>
      <c r="D96" s="124" t="s">
        <v>30</v>
      </c>
      <c r="E96" s="106" t="s">
        <v>161</v>
      </c>
      <c r="F96" s="119"/>
      <c r="G96" s="47"/>
      <c r="H96" s="137">
        <v>660.0</v>
      </c>
      <c r="I96" s="95"/>
      <c r="J96" s="96">
        <f t="shared" si="15"/>
        <v>0</v>
      </c>
      <c r="K96" s="61"/>
    </row>
    <row r="97" ht="18.75" customHeight="1">
      <c r="A97" s="117"/>
      <c r="B97" s="91" t="s">
        <v>162</v>
      </c>
      <c r="C97" s="92"/>
      <c r="D97" s="124" t="s">
        <v>30</v>
      </c>
      <c r="E97" s="106" t="s">
        <v>163</v>
      </c>
      <c r="F97" s="119"/>
      <c r="G97" s="47"/>
      <c r="H97" s="137">
        <v>628.0</v>
      </c>
      <c r="I97" s="95"/>
      <c r="J97" s="96">
        <f t="shared" si="15"/>
        <v>0</v>
      </c>
      <c r="K97" s="61"/>
    </row>
    <row r="98" ht="18.75" customHeight="1">
      <c r="A98" s="117"/>
      <c r="B98" s="91" t="s">
        <v>164</v>
      </c>
      <c r="C98" s="92"/>
      <c r="D98" s="124" t="s">
        <v>27</v>
      </c>
      <c r="E98" s="106" t="s">
        <v>161</v>
      </c>
      <c r="F98" s="119"/>
      <c r="G98" s="47"/>
      <c r="H98" s="137">
        <v>704.0</v>
      </c>
      <c r="I98" s="95"/>
      <c r="J98" s="96">
        <f t="shared" si="15"/>
        <v>0</v>
      </c>
      <c r="K98" s="61"/>
    </row>
    <row r="99" ht="18.75" customHeight="1">
      <c r="A99" s="117"/>
      <c r="B99" s="91" t="s">
        <v>165</v>
      </c>
      <c r="C99" s="92"/>
      <c r="D99" s="124" t="s">
        <v>27</v>
      </c>
      <c r="E99" s="106" t="s">
        <v>163</v>
      </c>
      <c r="F99" s="119"/>
      <c r="G99" s="47"/>
      <c r="H99" s="137">
        <v>671.0</v>
      </c>
      <c r="I99" s="95"/>
      <c r="J99" s="96">
        <f t="shared" si="15"/>
        <v>0</v>
      </c>
      <c r="K99" s="61"/>
    </row>
    <row r="100" ht="18.75" customHeight="1">
      <c r="A100" s="138"/>
      <c r="B100" s="139" t="s">
        <v>166</v>
      </c>
      <c r="C100" s="140"/>
      <c r="D100" s="141" t="s">
        <v>30</v>
      </c>
      <c r="E100" s="142" t="s">
        <v>167</v>
      </c>
      <c r="F100" s="143"/>
      <c r="G100" s="144"/>
      <c r="H100" s="145">
        <v>1612.0</v>
      </c>
      <c r="I100" s="103"/>
      <c r="J100" s="104">
        <f t="shared" si="15"/>
        <v>0</v>
      </c>
      <c r="K100" s="61"/>
    </row>
    <row r="101" ht="18.75" customHeight="1">
      <c r="A101" s="146"/>
      <c r="B101" s="147" t="s">
        <v>168</v>
      </c>
      <c r="C101" s="148"/>
      <c r="D101" s="149"/>
      <c r="E101" s="150"/>
      <c r="F101" s="151"/>
      <c r="G101" s="29"/>
      <c r="H101" s="30"/>
      <c r="I101" s="81">
        <f t="shared" ref="I101:J101" si="16">SUM(I102:I108)</f>
        <v>0</v>
      </c>
      <c r="J101" s="82">
        <f t="shared" si="16"/>
        <v>0</v>
      </c>
      <c r="K101" s="33"/>
    </row>
    <row r="102" ht="18.75" customHeight="1">
      <c r="A102" s="152"/>
      <c r="B102" s="153" t="s">
        <v>169</v>
      </c>
      <c r="C102" s="154"/>
      <c r="D102" s="155"/>
      <c r="E102" s="133"/>
      <c r="F102" s="156"/>
      <c r="G102" s="47"/>
      <c r="H102" s="87">
        <v>80.0</v>
      </c>
      <c r="I102" s="88"/>
      <c r="J102" s="89">
        <f t="shared" ref="J102:J107" si="17">I102*H102</f>
        <v>0</v>
      </c>
      <c r="K102" s="61"/>
    </row>
    <row r="103" ht="18.75" customHeight="1">
      <c r="A103" s="157"/>
      <c r="B103" s="158" t="s">
        <v>170</v>
      </c>
      <c r="C103" s="159"/>
      <c r="D103" s="160"/>
      <c r="E103" s="106"/>
      <c r="F103" s="161"/>
      <c r="G103" s="47"/>
      <c r="H103" s="94">
        <v>115.0</v>
      </c>
      <c r="I103" s="95"/>
      <c r="J103" s="96">
        <f t="shared" si="17"/>
        <v>0</v>
      </c>
      <c r="K103" s="61"/>
    </row>
    <row r="104" ht="18.75" customHeight="1">
      <c r="A104" s="157"/>
      <c r="B104" s="158" t="s">
        <v>171</v>
      </c>
      <c r="C104" s="159"/>
      <c r="D104" s="160"/>
      <c r="E104" s="106"/>
      <c r="F104" s="161"/>
      <c r="G104" s="47"/>
      <c r="H104" s="94">
        <v>90.0</v>
      </c>
      <c r="I104" s="95"/>
      <c r="J104" s="96">
        <f t="shared" si="17"/>
        <v>0</v>
      </c>
      <c r="K104" s="61"/>
    </row>
    <row r="105" ht="18.75" customHeight="1">
      <c r="A105" s="157"/>
      <c r="B105" s="158" t="s">
        <v>172</v>
      </c>
      <c r="C105" s="159"/>
      <c r="D105" s="160"/>
      <c r="E105" s="106"/>
      <c r="F105" s="161"/>
      <c r="G105" s="47"/>
      <c r="H105" s="94">
        <v>135.0</v>
      </c>
      <c r="I105" s="95"/>
      <c r="J105" s="96">
        <f t="shared" si="17"/>
        <v>0</v>
      </c>
      <c r="K105" s="61"/>
    </row>
    <row r="106" ht="18.75" customHeight="1">
      <c r="A106" s="157"/>
      <c r="B106" s="158" t="s">
        <v>173</v>
      </c>
      <c r="C106" s="159"/>
      <c r="D106" s="160"/>
      <c r="E106" s="106"/>
      <c r="F106" s="161"/>
      <c r="G106" s="47"/>
      <c r="H106" s="94">
        <v>100.0</v>
      </c>
      <c r="I106" s="95"/>
      <c r="J106" s="96">
        <f t="shared" si="17"/>
        <v>0</v>
      </c>
      <c r="K106" s="61"/>
    </row>
    <row r="107" ht="18.75" customHeight="1">
      <c r="A107" s="162"/>
      <c r="B107" s="163" t="s">
        <v>174</v>
      </c>
      <c r="C107" s="164"/>
      <c r="D107" s="160"/>
      <c r="E107" s="106"/>
      <c r="F107" s="161"/>
      <c r="G107" s="47"/>
      <c r="H107" s="94">
        <v>155.0</v>
      </c>
      <c r="I107" s="95"/>
      <c r="J107" s="96">
        <f t="shared" si="17"/>
        <v>0</v>
      </c>
      <c r="K107" s="61"/>
    </row>
    <row r="108" ht="18.75" customHeight="1">
      <c r="A108" s="165"/>
      <c r="B108" s="166" t="s">
        <v>175</v>
      </c>
      <c r="C108" s="167"/>
      <c r="D108" s="149"/>
      <c r="E108" s="150"/>
      <c r="F108" s="151"/>
      <c r="G108" s="29"/>
      <c r="H108" s="30"/>
      <c r="I108" s="81">
        <f t="shared" ref="I108:J108" si="18">SUM(I109:I112)</f>
        <v>0</v>
      </c>
      <c r="J108" s="82">
        <f t="shared" si="18"/>
        <v>0</v>
      </c>
      <c r="K108" s="33"/>
    </row>
    <row r="109" ht="18.75" customHeight="1">
      <c r="A109" s="129"/>
      <c r="B109" s="130" t="s">
        <v>176</v>
      </c>
      <c r="C109" s="154"/>
      <c r="D109" s="168"/>
      <c r="E109" s="133" t="s">
        <v>177</v>
      </c>
      <c r="F109" s="156"/>
      <c r="G109" s="47"/>
      <c r="H109" s="87">
        <v>94.0</v>
      </c>
      <c r="I109" s="88"/>
      <c r="J109" s="89">
        <f t="shared" ref="J109:J112" si="19">I109*H109</f>
        <v>0</v>
      </c>
      <c r="K109" s="61"/>
    </row>
    <row r="110" ht="18.75" customHeight="1">
      <c r="A110" s="117"/>
      <c r="B110" s="91" t="s">
        <v>178</v>
      </c>
      <c r="C110" s="159"/>
      <c r="D110" s="169"/>
      <c r="E110" s="106" t="s">
        <v>179</v>
      </c>
      <c r="F110" s="161"/>
      <c r="G110" s="47"/>
      <c r="H110" s="94">
        <v>135.0</v>
      </c>
      <c r="I110" s="95"/>
      <c r="J110" s="96">
        <f t="shared" si="19"/>
        <v>0</v>
      </c>
      <c r="K110" s="61"/>
    </row>
    <row r="111" ht="18.75" customHeight="1">
      <c r="A111" s="117"/>
      <c r="B111" s="91" t="s">
        <v>180</v>
      </c>
      <c r="C111" s="159"/>
      <c r="D111" s="169"/>
      <c r="E111" s="106" t="s">
        <v>181</v>
      </c>
      <c r="F111" s="161"/>
      <c r="G111" s="47"/>
      <c r="H111" s="94">
        <v>160.0</v>
      </c>
      <c r="I111" s="95"/>
      <c r="J111" s="96">
        <f t="shared" si="19"/>
        <v>0</v>
      </c>
      <c r="K111" s="61"/>
    </row>
    <row r="112" ht="18.75" customHeight="1">
      <c r="A112" s="138"/>
      <c r="B112" s="139" t="s">
        <v>182</v>
      </c>
      <c r="C112" s="164"/>
      <c r="D112" s="170"/>
      <c r="E112" s="142" t="s">
        <v>183</v>
      </c>
      <c r="F112" s="171"/>
      <c r="G112" s="47"/>
      <c r="H112" s="102">
        <v>241.0</v>
      </c>
      <c r="I112" s="103"/>
      <c r="J112" s="104">
        <f t="shared" si="19"/>
        <v>0</v>
      </c>
      <c r="K112" s="61"/>
    </row>
    <row r="113" ht="18.75" customHeight="1">
      <c r="A113" s="172"/>
      <c r="B113" s="173" t="s">
        <v>184</v>
      </c>
      <c r="C113" s="174"/>
      <c r="D113" s="149"/>
      <c r="E113" s="150"/>
      <c r="F113" s="151"/>
      <c r="G113" s="29"/>
      <c r="H113" s="30"/>
      <c r="I113" s="81">
        <f t="shared" ref="I113:J113" si="20">SUM(I114:I120)</f>
        <v>0</v>
      </c>
      <c r="J113" s="82">
        <f t="shared" si="20"/>
        <v>0</v>
      </c>
      <c r="K113" s="33"/>
    </row>
    <row r="114" ht="18.75" customHeight="1">
      <c r="A114" s="113"/>
      <c r="B114" s="84" t="s">
        <v>185</v>
      </c>
      <c r="C114" s="85"/>
      <c r="D114" s="132" t="s">
        <v>186</v>
      </c>
      <c r="E114" s="105" t="s">
        <v>187</v>
      </c>
      <c r="F114" s="175">
        <v>8.0</v>
      </c>
      <c r="G114" s="47"/>
      <c r="H114" s="87">
        <v>379.0</v>
      </c>
      <c r="I114" s="88"/>
      <c r="J114" s="89">
        <f t="shared" ref="J114:J120" si="21">I114*H114</f>
        <v>0</v>
      </c>
      <c r="K114" s="61"/>
    </row>
    <row r="115" ht="18.75" customHeight="1">
      <c r="A115" s="117"/>
      <c r="B115" s="91" t="s">
        <v>188</v>
      </c>
      <c r="C115" s="92"/>
      <c r="D115" s="124" t="s">
        <v>186</v>
      </c>
      <c r="E115" s="106" t="s">
        <v>189</v>
      </c>
      <c r="F115" s="161">
        <v>16.0</v>
      </c>
      <c r="G115" s="47"/>
      <c r="H115" s="94">
        <v>586.0</v>
      </c>
      <c r="I115" s="95"/>
      <c r="J115" s="96">
        <f t="shared" si="21"/>
        <v>0</v>
      </c>
      <c r="K115" s="61"/>
    </row>
    <row r="116" ht="18.75" customHeight="1">
      <c r="A116" s="117"/>
      <c r="B116" s="91" t="s">
        <v>190</v>
      </c>
      <c r="C116" s="92"/>
      <c r="D116" s="124" t="s">
        <v>186</v>
      </c>
      <c r="E116" s="106" t="s">
        <v>32</v>
      </c>
      <c r="F116" s="161">
        <v>25.0</v>
      </c>
      <c r="G116" s="47"/>
      <c r="H116" s="94">
        <v>676.0</v>
      </c>
      <c r="I116" s="95"/>
      <c r="J116" s="96">
        <f t="shared" si="21"/>
        <v>0</v>
      </c>
      <c r="K116" s="61"/>
    </row>
    <row r="117" ht="18.75" customHeight="1">
      <c r="A117" s="117"/>
      <c r="B117" s="91" t="s">
        <v>191</v>
      </c>
      <c r="C117" s="92"/>
      <c r="D117" s="124" t="s">
        <v>186</v>
      </c>
      <c r="E117" s="106" t="s">
        <v>192</v>
      </c>
      <c r="F117" s="161">
        <v>37.0</v>
      </c>
      <c r="G117" s="47"/>
      <c r="H117" s="94">
        <v>843.0</v>
      </c>
      <c r="I117" s="95"/>
      <c r="J117" s="96">
        <f t="shared" si="21"/>
        <v>0</v>
      </c>
      <c r="K117" s="61"/>
    </row>
    <row r="118" ht="18.75" customHeight="1">
      <c r="A118" s="117"/>
      <c r="B118" s="91" t="s">
        <v>193</v>
      </c>
      <c r="C118" s="92"/>
      <c r="D118" s="124" t="s">
        <v>194</v>
      </c>
      <c r="E118" s="106" t="s">
        <v>195</v>
      </c>
      <c r="F118" s="161">
        <v>19.0</v>
      </c>
      <c r="G118" s="47"/>
      <c r="H118" s="94">
        <v>596.0</v>
      </c>
      <c r="I118" s="95"/>
      <c r="J118" s="96">
        <f t="shared" si="21"/>
        <v>0</v>
      </c>
      <c r="K118" s="61"/>
    </row>
    <row r="119" ht="18.75" customHeight="1">
      <c r="A119" s="117"/>
      <c r="B119" s="176" t="s">
        <v>196</v>
      </c>
      <c r="C119" s="92"/>
      <c r="D119" s="124" t="s">
        <v>194</v>
      </c>
      <c r="E119" s="177" t="s">
        <v>197</v>
      </c>
      <c r="F119" s="178">
        <v>52.0</v>
      </c>
      <c r="G119" s="47"/>
      <c r="H119" s="94">
        <v>1004.0</v>
      </c>
      <c r="I119" s="95"/>
      <c r="J119" s="96">
        <f t="shared" si="21"/>
        <v>0</v>
      </c>
      <c r="K119" s="61"/>
    </row>
    <row r="120" ht="18.75" customHeight="1">
      <c r="A120" s="120"/>
      <c r="B120" s="98" t="s">
        <v>198</v>
      </c>
      <c r="C120" s="99"/>
      <c r="D120" s="141" t="s">
        <v>194</v>
      </c>
      <c r="E120" s="107" t="s">
        <v>199</v>
      </c>
      <c r="F120" s="179">
        <v>84.0</v>
      </c>
      <c r="G120" s="47"/>
      <c r="H120" s="102">
        <v>1265.0</v>
      </c>
      <c r="I120" s="103"/>
      <c r="J120" s="104">
        <f t="shared" si="21"/>
        <v>0</v>
      </c>
      <c r="K120" s="61"/>
    </row>
    <row r="121" ht="18.75" customHeight="1">
      <c r="A121" s="75"/>
      <c r="B121" s="76" t="s">
        <v>200</v>
      </c>
      <c r="C121" s="77"/>
      <c r="D121" s="78"/>
      <c r="E121" s="79"/>
      <c r="F121" s="80"/>
      <c r="G121" s="29"/>
      <c r="H121" s="30"/>
      <c r="I121" s="81">
        <f t="shared" ref="I121:J121" si="22">SUM(I122:I134)</f>
        <v>0</v>
      </c>
      <c r="J121" s="82">
        <f t="shared" si="22"/>
        <v>0</v>
      </c>
      <c r="K121" s="33"/>
    </row>
    <row r="122" ht="18.75" customHeight="1">
      <c r="A122" s="129"/>
      <c r="B122" s="130" t="s">
        <v>201</v>
      </c>
      <c r="C122" s="131"/>
      <c r="D122" s="132"/>
      <c r="E122" s="133" t="s">
        <v>202</v>
      </c>
      <c r="F122" s="134">
        <v>10.0</v>
      </c>
      <c r="G122" s="47"/>
      <c r="H122" s="136">
        <v>2909.0</v>
      </c>
      <c r="I122" s="88"/>
      <c r="J122" s="89">
        <f t="shared" ref="J122:J134" si="23">I122*H122</f>
        <v>0</v>
      </c>
      <c r="K122" s="61"/>
    </row>
    <row r="123" ht="18.75" customHeight="1">
      <c r="A123" s="117"/>
      <c r="B123" s="91" t="s">
        <v>203</v>
      </c>
      <c r="C123" s="92"/>
      <c r="D123" s="124"/>
      <c r="E123" s="106" t="s">
        <v>204</v>
      </c>
      <c r="F123" s="119">
        <v>10.0</v>
      </c>
      <c r="G123" s="47"/>
      <c r="H123" s="137">
        <v>299.0</v>
      </c>
      <c r="I123" s="95"/>
      <c r="J123" s="96">
        <f t="shared" si="23"/>
        <v>0</v>
      </c>
      <c r="K123" s="61"/>
    </row>
    <row r="124" ht="18.75" customHeight="1">
      <c r="A124" s="117"/>
      <c r="B124" s="91" t="s">
        <v>205</v>
      </c>
      <c r="C124" s="92"/>
      <c r="D124" s="124"/>
      <c r="E124" s="106" t="s">
        <v>13</v>
      </c>
      <c r="F124" s="119">
        <v>20.0</v>
      </c>
      <c r="G124" s="47"/>
      <c r="H124" s="137">
        <v>389.0</v>
      </c>
      <c r="I124" s="95"/>
      <c r="J124" s="96">
        <f t="shared" si="23"/>
        <v>0</v>
      </c>
      <c r="K124" s="61"/>
    </row>
    <row r="125" ht="18.75" customHeight="1">
      <c r="A125" s="117"/>
      <c r="B125" s="91" t="s">
        <v>206</v>
      </c>
      <c r="C125" s="92"/>
      <c r="D125" s="124"/>
      <c r="E125" s="106" t="s">
        <v>15</v>
      </c>
      <c r="F125" s="119">
        <v>30.0</v>
      </c>
      <c r="G125" s="47"/>
      <c r="H125" s="137">
        <v>493.0</v>
      </c>
      <c r="I125" s="95"/>
      <c r="J125" s="96">
        <f t="shared" si="23"/>
        <v>0</v>
      </c>
      <c r="K125" s="61"/>
    </row>
    <row r="126" ht="18.75" customHeight="1">
      <c r="A126" s="117"/>
      <c r="B126" s="91" t="s">
        <v>207</v>
      </c>
      <c r="C126" s="159"/>
      <c r="D126" s="124"/>
      <c r="E126" s="106" t="s">
        <v>208</v>
      </c>
      <c r="F126" s="119">
        <v>15.0</v>
      </c>
      <c r="G126" s="47"/>
      <c r="H126" s="137">
        <v>690.0</v>
      </c>
      <c r="I126" s="95"/>
      <c r="J126" s="96">
        <f t="shared" si="23"/>
        <v>0</v>
      </c>
      <c r="K126" s="61"/>
    </row>
    <row r="127" ht="18.75" customHeight="1">
      <c r="A127" s="117"/>
      <c r="B127" s="91" t="s">
        <v>209</v>
      </c>
      <c r="C127" s="159"/>
      <c r="D127" s="124"/>
      <c r="E127" s="106" t="s">
        <v>210</v>
      </c>
      <c r="F127" s="119">
        <v>21.0</v>
      </c>
      <c r="G127" s="47"/>
      <c r="H127" s="137">
        <v>775.0</v>
      </c>
      <c r="I127" s="95"/>
      <c r="J127" s="96">
        <f t="shared" si="23"/>
        <v>0</v>
      </c>
      <c r="K127" s="61"/>
    </row>
    <row r="128" ht="18.75" customHeight="1">
      <c r="A128" s="117"/>
      <c r="B128" s="91" t="s">
        <v>211</v>
      </c>
      <c r="C128" s="159"/>
      <c r="D128" s="124"/>
      <c r="E128" s="106" t="s">
        <v>212</v>
      </c>
      <c r="F128" s="119">
        <v>28.0</v>
      </c>
      <c r="G128" s="47"/>
      <c r="H128" s="137">
        <v>900.0</v>
      </c>
      <c r="I128" s="95"/>
      <c r="J128" s="96">
        <f t="shared" si="23"/>
        <v>0</v>
      </c>
      <c r="K128" s="61"/>
    </row>
    <row r="129" ht="18.75" customHeight="1">
      <c r="A129" s="117"/>
      <c r="B129" s="91" t="s">
        <v>213</v>
      </c>
      <c r="C129" s="159"/>
      <c r="D129" s="124"/>
      <c r="E129" s="106" t="s">
        <v>214</v>
      </c>
      <c r="F129" s="119">
        <v>45.0</v>
      </c>
      <c r="G129" s="47"/>
      <c r="H129" s="137">
        <v>1105.0</v>
      </c>
      <c r="I129" s="95"/>
      <c r="J129" s="96">
        <f t="shared" si="23"/>
        <v>0</v>
      </c>
      <c r="K129" s="61"/>
    </row>
    <row r="130" ht="18.75" customHeight="1">
      <c r="A130" s="117"/>
      <c r="B130" s="91" t="s">
        <v>215</v>
      </c>
      <c r="C130" s="92"/>
      <c r="D130" s="124"/>
      <c r="E130" s="180" t="s">
        <v>204</v>
      </c>
      <c r="F130" s="119">
        <v>10.0</v>
      </c>
      <c r="G130" s="47"/>
      <c r="H130" s="137">
        <v>525.0</v>
      </c>
      <c r="I130" s="95"/>
      <c r="J130" s="96">
        <f t="shared" si="23"/>
        <v>0</v>
      </c>
      <c r="K130" s="33"/>
    </row>
    <row r="131" ht="18.75" customHeight="1">
      <c r="A131" s="117"/>
      <c r="B131" s="91" t="s">
        <v>216</v>
      </c>
      <c r="C131" s="92"/>
      <c r="D131" s="124"/>
      <c r="E131" s="180" t="s">
        <v>13</v>
      </c>
      <c r="F131" s="119">
        <v>20.0</v>
      </c>
      <c r="G131" s="47"/>
      <c r="H131" s="137">
        <v>680.0</v>
      </c>
      <c r="I131" s="95"/>
      <c r="J131" s="96">
        <f t="shared" si="23"/>
        <v>0</v>
      </c>
      <c r="K131" s="181"/>
    </row>
    <row r="132" ht="18.75" customHeight="1">
      <c r="A132" s="117"/>
      <c r="B132" s="91" t="s">
        <v>217</v>
      </c>
      <c r="C132" s="159"/>
      <c r="D132" s="124"/>
      <c r="E132" s="106" t="s">
        <v>218</v>
      </c>
      <c r="F132" s="119">
        <v>27.0</v>
      </c>
      <c r="G132" s="47"/>
      <c r="H132" s="137">
        <v>1092.0</v>
      </c>
      <c r="I132" s="95"/>
      <c r="J132" s="96">
        <f t="shared" si="23"/>
        <v>0</v>
      </c>
      <c r="K132" s="61"/>
    </row>
    <row r="133" ht="18.75" customHeight="1">
      <c r="A133" s="117"/>
      <c r="B133" s="91" t="s">
        <v>219</v>
      </c>
      <c r="C133" s="159"/>
      <c r="D133" s="124"/>
      <c r="E133" s="106" t="s">
        <v>13</v>
      </c>
      <c r="F133" s="119">
        <v>20.0</v>
      </c>
      <c r="G133" s="47"/>
      <c r="H133" s="137">
        <v>936.0</v>
      </c>
      <c r="I133" s="95"/>
      <c r="J133" s="96">
        <f t="shared" si="23"/>
        <v>0</v>
      </c>
      <c r="K133" s="61"/>
    </row>
    <row r="134" ht="18.75" customHeight="1">
      <c r="A134" s="138"/>
      <c r="B134" s="139" t="s">
        <v>220</v>
      </c>
      <c r="C134" s="164"/>
      <c r="D134" s="141"/>
      <c r="E134" s="142" t="s">
        <v>221</v>
      </c>
      <c r="F134" s="143">
        <v>30.0</v>
      </c>
      <c r="G134" s="47"/>
      <c r="H134" s="145">
        <v>1207.0</v>
      </c>
      <c r="I134" s="103"/>
      <c r="J134" s="104">
        <f t="shared" si="23"/>
        <v>0</v>
      </c>
      <c r="K134" s="61"/>
    </row>
    <row r="135" ht="18.75" customHeight="1">
      <c r="A135" s="75"/>
      <c r="B135" s="76" t="s">
        <v>222</v>
      </c>
      <c r="C135" s="77"/>
      <c r="D135" s="78"/>
      <c r="E135" s="79"/>
      <c r="F135" s="80"/>
      <c r="G135" s="29"/>
      <c r="H135" s="30"/>
      <c r="I135" s="81">
        <f t="shared" ref="I135:J135" si="24">SUM(I136:I142)</f>
        <v>0</v>
      </c>
      <c r="J135" s="82">
        <f t="shared" si="24"/>
        <v>0</v>
      </c>
      <c r="K135" s="33"/>
    </row>
    <row r="136" ht="18.75" customHeight="1">
      <c r="A136" s="113"/>
      <c r="B136" s="84" t="s">
        <v>223</v>
      </c>
      <c r="C136" s="85"/>
      <c r="D136" s="123"/>
      <c r="E136" s="105" t="s">
        <v>202</v>
      </c>
      <c r="F136" s="115">
        <v>10.0</v>
      </c>
      <c r="G136" s="47"/>
      <c r="H136" s="182">
        <v>455.0</v>
      </c>
      <c r="I136" s="183"/>
      <c r="J136" s="110">
        <f t="shared" ref="J136:J142" si="25">I136*H136</f>
        <v>0</v>
      </c>
      <c r="K136" s="61"/>
    </row>
    <row r="137" ht="18.75" customHeight="1">
      <c r="A137" s="117"/>
      <c r="B137" s="91" t="s">
        <v>224</v>
      </c>
      <c r="C137" s="92"/>
      <c r="D137" s="124"/>
      <c r="E137" s="106" t="s">
        <v>204</v>
      </c>
      <c r="F137" s="119">
        <v>10.0</v>
      </c>
      <c r="G137" s="47"/>
      <c r="H137" s="137">
        <v>470.0</v>
      </c>
      <c r="I137" s="95"/>
      <c r="J137" s="96">
        <f t="shared" si="25"/>
        <v>0</v>
      </c>
      <c r="K137" s="61"/>
    </row>
    <row r="138" ht="18.75" customHeight="1">
      <c r="A138" s="117"/>
      <c r="B138" s="91" t="s">
        <v>225</v>
      </c>
      <c r="C138" s="92"/>
      <c r="D138" s="124"/>
      <c r="E138" s="106" t="s">
        <v>13</v>
      </c>
      <c r="F138" s="119">
        <v>20.0</v>
      </c>
      <c r="G138" s="47"/>
      <c r="H138" s="137">
        <v>639.0</v>
      </c>
      <c r="I138" s="95"/>
      <c r="J138" s="96">
        <f t="shared" si="25"/>
        <v>0</v>
      </c>
      <c r="K138" s="61"/>
    </row>
    <row r="139" ht="18.75" customHeight="1">
      <c r="A139" s="117"/>
      <c r="B139" s="91" t="s">
        <v>226</v>
      </c>
      <c r="C139" s="92"/>
      <c r="D139" s="124"/>
      <c r="E139" s="106" t="s">
        <v>15</v>
      </c>
      <c r="F139" s="119">
        <v>30.0</v>
      </c>
      <c r="G139" s="47"/>
      <c r="H139" s="137">
        <v>836.0</v>
      </c>
      <c r="I139" s="95"/>
      <c r="J139" s="96">
        <f t="shared" si="25"/>
        <v>0</v>
      </c>
      <c r="K139" s="61"/>
    </row>
    <row r="140" ht="18.75" customHeight="1">
      <c r="A140" s="117"/>
      <c r="B140" s="91" t="s">
        <v>227</v>
      </c>
      <c r="C140" s="159"/>
      <c r="D140" s="124"/>
      <c r="E140" s="106" t="s">
        <v>218</v>
      </c>
      <c r="F140" s="119">
        <v>27.0</v>
      </c>
      <c r="G140" s="47"/>
      <c r="H140" s="137">
        <v>1092.0</v>
      </c>
      <c r="I140" s="95"/>
      <c r="J140" s="96">
        <f t="shared" si="25"/>
        <v>0</v>
      </c>
      <c r="K140" s="61"/>
    </row>
    <row r="141" ht="18.75" customHeight="1">
      <c r="A141" s="117"/>
      <c r="B141" s="91" t="s">
        <v>228</v>
      </c>
      <c r="C141" s="159"/>
      <c r="D141" s="124"/>
      <c r="E141" s="106" t="s">
        <v>13</v>
      </c>
      <c r="F141" s="119">
        <v>20.0</v>
      </c>
      <c r="G141" s="47"/>
      <c r="H141" s="137">
        <v>936.0</v>
      </c>
      <c r="I141" s="95"/>
      <c r="J141" s="96">
        <f t="shared" si="25"/>
        <v>0</v>
      </c>
      <c r="K141" s="61"/>
    </row>
    <row r="142" ht="18.75" customHeight="1">
      <c r="A142" s="138"/>
      <c r="B142" s="139" t="s">
        <v>229</v>
      </c>
      <c r="C142" s="164"/>
      <c r="D142" s="141"/>
      <c r="E142" s="142" t="s">
        <v>221</v>
      </c>
      <c r="F142" s="143">
        <v>30.0</v>
      </c>
      <c r="G142" s="47"/>
      <c r="H142" s="145">
        <v>1207.0</v>
      </c>
      <c r="I142" s="103"/>
      <c r="J142" s="104">
        <f t="shared" si="25"/>
        <v>0</v>
      </c>
      <c r="K142" s="61"/>
    </row>
    <row r="143" ht="18.75" customHeight="1">
      <c r="A143" s="184"/>
      <c r="B143" s="185" t="s">
        <v>230</v>
      </c>
      <c r="C143" s="186"/>
      <c r="D143" s="187"/>
      <c r="E143" s="188"/>
      <c r="F143" s="189"/>
      <c r="G143" s="29"/>
      <c r="H143" s="30"/>
      <c r="I143" s="81">
        <f t="shared" ref="I143:J143" si="26">SUM(I144:I147)</f>
        <v>0</v>
      </c>
      <c r="J143" s="82">
        <f t="shared" si="26"/>
        <v>0</v>
      </c>
      <c r="K143" s="33"/>
    </row>
    <row r="144" ht="18.75" customHeight="1">
      <c r="A144" s="129"/>
      <c r="B144" s="130" t="s">
        <v>231</v>
      </c>
      <c r="C144" s="154"/>
      <c r="D144" s="132"/>
      <c r="E144" s="133" t="s">
        <v>202</v>
      </c>
      <c r="F144" s="134"/>
      <c r="G144" s="47"/>
      <c r="H144" s="87">
        <v>49.0</v>
      </c>
      <c r="I144" s="88"/>
      <c r="J144" s="89">
        <f t="shared" ref="J144:J147" si="27">I144*H144</f>
        <v>0</v>
      </c>
      <c r="K144" s="61"/>
    </row>
    <row r="145" ht="18.75" customHeight="1">
      <c r="A145" s="117"/>
      <c r="B145" s="91" t="s">
        <v>232</v>
      </c>
      <c r="C145" s="159"/>
      <c r="D145" s="124"/>
      <c r="E145" s="106" t="s">
        <v>204</v>
      </c>
      <c r="F145" s="119"/>
      <c r="G145" s="47"/>
      <c r="H145" s="94">
        <v>58.0</v>
      </c>
      <c r="I145" s="95"/>
      <c r="J145" s="96">
        <f t="shared" si="27"/>
        <v>0</v>
      </c>
      <c r="K145" s="61"/>
    </row>
    <row r="146" ht="18.75" customHeight="1">
      <c r="A146" s="117"/>
      <c r="B146" s="91" t="s">
        <v>233</v>
      </c>
      <c r="C146" s="159"/>
      <c r="D146" s="124"/>
      <c r="E146" s="106" t="s">
        <v>13</v>
      </c>
      <c r="F146" s="119"/>
      <c r="G146" s="47"/>
      <c r="H146" s="94">
        <v>66.0</v>
      </c>
      <c r="I146" s="95"/>
      <c r="J146" s="96">
        <f t="shared" si="27"/>
        <v>0</v>
      </c>
      <c r="K146" s="61"/>
    </row>
    <row r="147" ht="18.75" customHeight="1">
      <c r="A147" s="190"/>
      <c r="B147" s="139" t="s">
        <v>234</v>
      </c>
      <c r="C147" s="164"/>
      <c r="D147" s="141"/>
      <c r="E147" s="142" t="s">
        <v>15</v>
      </c>
      <c r="F147" s="143"/>
      <c r="G147" s="144"/>
      <c r="H147" s="102">
        <v>91.0</v>
      </c>
      <c r="I147" s="103"/>
      <c r="J147" s="104">
        <f t="shared" si="27"/>
        <v>0</v>
      </c>
      <c r="K147" s="61"/>
    </row>
    <row r="148" ht="18.75" customHeight="1">
      <c r="A148" s="61"/>
      <c r="B148" s="191"/>
      <c r="C148" s="61"/>
      <c r="D148" s="192"/>
      <c r="E148" s="193"/>
      <c r="F148" s="193"/>
      <c r="G148" s="193"/>
      <c r="H148" s="194"/>
      <c r="I148" s="195"/>
      <c r="J148" s="196"/>
      <c r="K148" s="61"/>
    </row>
    <row r="149" ht="18.75" customHeight="1">
      <c r="A149" s="197"/>
      <c r="B149" s="198" t="s">
        <v>235</v>
      </c>
      <c r="C149" s="199"/>
      <c r="D149" s="200"/>
      <c r="E149" s="201"/>
      <c r="F149" s="202"/>
      <c r="G149" s="77"/>
      <c r="H149" s="77"/>
      <c r="I149" s="64">
        <f t="shared" ref="I149:J149" si="28">I6+I23+I40+I48+I61+I84+I121+I135+I108+I93+I143+I113</f>
        <v>0</v>
      </c>
      <c r="J149" s="65">
        <f t="shared" si="28"/>
        <v>0</v>
      </c>
      <c r="K149" s="197"/>
    </row>
    <row r="150" ht="18.75" customHeight="1">
      <c r="A150" s="61"/>
      <c r="B150" s="191"/>
      <c r="C150" s="61"/>
      <c r="D150" s="194"/>
      <c r="E150" s="193"/>
      <c r="F150" s="193"/>
      <c r="G150" s="193"/>
      <c r="H150" s="194"/>
      <c r="I150" s="195"/>
      <c r="J150" s="196"/>
      <c r="K150" s="61"/>
    </row>
    <row r="151" ht="18.75" customHeight="1">
      <c r="A151" s="61"/>
      <c r="B151" s="191"/>
      <c r="C151" s="61"/>
      <c r="D151" s="194"/>
      <c r="E151" s="193"/>
      <c r="F151" s="193"/>
      <c r="G151" s="193"/>
      <c r="H151" s="194"/>
      <c r="I151" s="195"/>
      <c r="J151" s="196"/>
      <c r="K151" s="61"/>
    </row>
    <row r="152" ht="18.75" customHeight="1">
      <c r="A152" s="61"/>
      <c r="B152" s="191"/>
      <c r="C152" s="61"/>
      <c r="D152" s="194"/>
      <c r="E152" s="193"/>
      <c r="F152" s="193"/>
      <c r="G152" s="193"/>
      <c r="H152" s="194"/>
      <c r="I152" s="195"/>
      <c r="J152" s="196"/>
      <c r="K152" s="61"/>
    </row>
    <row r="153" ht="18.75" customHeight="1">
      <c r="A153" s="61"/>
      <c r="B153" s="191"/>
      <c r="C153" s="61"/>
      <c r="D153" s="194"/>
      <c r="E153" s="193"/>
      <c r="F153" s="193"/>
      <c r="G153" s="193"/>
      <c r="H153" s="194"/>
      <c r="I153" s="195"/>
      <c r="J153" s="196"/>
      <c r="K153" s="61"/>
    </row>
    <row r="154" ht="18.75" customHeight="1">
      <c r="A154" s="61"/>
      <c r="B154" s="191"/>
      <c r="C154" s="61"/>
      <c r="D154" s="194"/>
      <c r="E154" s="193"/>
      <c r="F154" s="193"/>
      <c r="G154" s="193"/>
      <c r="H154" s="194"/>
      <c r="I154" s="195"/>
      <c r="J154" s="196"/>
      <c r="K154" s="61"/>
    </row>
    <row r="155" ht="18.75" customHeight="1">
      <c r="A155" s="61"/>
      <c r="B155" s="191"/>
      <c r="C155" s="61"/>
      <c r="D155" s="194"/>
      <c r="E155" s="193"/>
      <c r="F155" s="193"/>
      <c r="G155" s="193"/>
      <c r="H155" s="194"/>
      <c r="I155" s="195"/>
      <c r="J155" s="196"/>
      <c r="K155" s="61"/>
    </row>
    <row r="156" ht="18.75" customHeight="1">
      <c r="A156" s="61"/>
      <c r="B156" s="191"/>
      <c r="C156" s="61"/>
      <c r="D156" s="194"/>
      <c r="E156" s="193"/>
      <c r="F156" s="193"/>
      <c r="G156" s="193"/>
      <c r="H156" s="194"/>
      <c r="I156" s="195"/>
      <c r="J156" s="196"/>
      <c r="K156" s="61"/>
    </row>
    <row r="157" ht="18.75" customHeight="1">
      <c r="A157" s="61"/>
      <c r="B157" s="191"/>
      <c r="C157" s="61"/>
      <c r="D157" s="194"/>
      <c r="E157" s="193"/>
      <c r="F157" s="193"/>
      <c r="G157" s="193"/>
      <c r="H157" s="194"/>
      <c r="I157" s="195"/>
      <c r="J157" s="196"/>
      <c r="K157" s="61"/>
    </row>
    <row r="158" ht="18.75" customHeight="1">
      <c r="A158" s="61"/>
      <c r="B158" s="191"/>
      <c r="C158" s="61"/>
      <c r="D158" s="194"/>
      <c r="E158" s="193"/>
      <c r="F158" s="193"/>
      <c r="G158" s="193"/>
      <c r="H158" s="194"/>
      <c r="I158" s="195"/>
      <c r="J158" s="196"/>
      <c r="K158" s="61"/>
    </row>
    <row r="159" ht="18.75" customHeight="1">
      <c r="A159" s="61"/>
      <c r="B159" s="191"/>
      <c r="C159" s="61"/>
      <c r="D159" s="194"/>
      <c r="E159" s="193"/>
      <c r="F159" s="193"/>
      <c r="G159" s="193"/>
      <c r="H159" s="194"/>
      <c r="I159" s="195"/>
      <c r="J159" s="196"/>
      <c r="K159" s="61"/>
    </row>
    <row r="160" ht="18.75" customHeight="1">
      <c r="A160" s="61"/>
      <c r="B160" s="191"/>
      <c r="C160" s="61"/>
      <c r="D160" s="194"/>
      <c r="E160" s="193"/>
      <c r="F160" s="193"/>
      <c r="G160" s="193"/>
      <c r="H160" s="194"/>
      <c r="I160" s="195"/>
      <c r="J160" s="196"/>
      <c r="K160" s="61"/>
    </row>
    <row r="161" ht="18.75" customHeight="1">
      <c r="A161" s="61"/>
      <c r="B161" s="191"/>
      <c r="C161" s="61"/>
      <c r="D161" s="194"/>
      <c r="E161" s="193"/>
      <c r="F161" s="193"/>
      <c r="G161" s="193"/>
      <c r="H161" s="194"/>
      <c r="I161" s="195"/>
      <c r="J161" s="196"/>
      <c r="K161" s="61"/>
    </row>
    <row r="162" ht="18.75" customHeight="1">
      <c r="A162" s="61"/>
      <c r="B162" s="191"/>
      <c r="C162" s="61"/>
      <c r="D162" s="194"/>
      <c r="E162" s="193"/>
      <c r="F162" s="193"/>
      <c r="G162" s="193"/>
      <c r="H162" s="194"/>
      <c r="I162" s="195"/>
      <c r="J162" s="196"/>
      <c r="K162" s="61"/>
    </row>
    <row r="163" ht="18.75" customHeight="1">
      <c r="A163" s="61"/>
      <c r="B163" s="191"/>
      <c r="C163" s="61"/>
      <c r="D163" s="194"/>
      <c r="E163" s="193"/>
      <c r="F163" s="193"/>
      <c r="G163" s="193"/>
      <c r="H163" s="194"/>
      <c r="I163" s="195"/>
      <c r="J163" s="196"/>
      <c r="K163" s="61"/>
    </row>
    <row r="164" ht="18.75" customHeight="1">
      <c r="A164" s="61"/>
      <c r="B164" s="191"/>
      <c r="C164" s="61"/>
      <c r="D164" s="194"/>
      <c r="E164" s="193"/>
      <c r="F164" s="193"/>
      <c r="G164" s="193"/>
      <c r="H164" s="194"/>
      <c r="I164" s="195"/>
      <c r="J164" s="196"/>
      <c r="K164" s="61"/>
    </row>
    <row r="165" ht="18.75" customHeight="1">
      <c r="A165" s="61"/>
      <c r="B165" s="191"/>
      <c r="C165" s="61"/>
      <c r="D165" s="194"/>
      <c r="E165" s="193"/>
      <c r="F165" s="193"/>
      <c r="G165" s="193"/>
      <c r="H165" s="194"/>
      <c r="I165" s="195"/>
      <c r="J165" s="196"/>
      <c r="K165" s="61"/>
    </row>
    <row r="166" ht="18.75" customHeight="1">
      <c r="A166" s="61"/>
      <c r="B166" s="191"/>
      <c r="C166" s="61"/>
      <c r="D166" s="194"/>
      <c r="E166" s="193"/>
      <c r="F166" s="193"/>
      <c r="G166" s="193"/>
      <c r="H166" s="194"/>
      <c r="I166" s="195"/>
      <c r="J166" s="196"/>
      <c r="K166" s="61"/>
    </row>
    <row r="167" ht="18.75" customHeight="1">
      <c r="A167" s="61"/>
      <c r="B167" s="191"/>
      <c r="C167" s="61"/>
      <c r="D167" s="194"/>
      <c r="E167" s="193"/>
      <c r="F167" s="193"/>
      <c r="G167" s="193"/>
      <c r="H167" s="194"/>
      <c r="I167" s="195"/>
      <c r="J167" s="196"/>
      <c r="K167" s="61"/>
    </row>
    <row r="168" ht="18.75" customHeight="1">
      <c r="A168" s="61"/>
      <c r="B168" s="191"/>
      <c r="C168" s="61"/>
      <c r="D168" s="194"/>
      <c r="E168" s="193"/>
      <c r="F168" s="193"/>
      <c r="G168" s="193"/>
      <c r="H168" s="194"/>
      <c r="I168" s="195"/>
      <c r="J168" s="196"/>
      <c r="K168" s="61"/>
    </row>
    <row r="169" ht="18.75" customHeight="1">
      <c r="A169" s="61"/>
      <c r="B169" s="191"/>
      <c r="C169" s="61"/>
      <c r="D169" s="194"/>
      <c r="E169" s="193"/>
      <c r="F169" s="193"/>
      <c r="G169" s="193"/>
      <c r="H169" s="194"/>
      <c r="I169" s="195"/>
      <c r="J169" s="196"/>
      <c r="K169" s="61"/>
    </row>
    <row r="170" ht="18.75" customHeight="1">
      <c r="A170" s="61"/>
      <c r="B170" s="191"/>
      <c r="C170" s="61"/>
      <c r="D170" s="194"/>
      <c r="E170" s="193"/>
      <c r="F170" s="193"/>
      <c r="G170" s="193"/>
      <c r="H170" s="194"/>
      <c r="I170" s="195"/>
      <c r="J170" s="196"/>
      <c r="K170" s="61"/>
    </row>
    <row r="171" ht="18.75" customHeight="1">
      <c r="A171" s="61"/>
      <c r="B171" s="191"/>
      <c r="C171" s="61"/>
      <c r="D171" s="194"/>
      <c r="E171" s="193"/>
      <c r="F171" s="193"/>
      <c r="G171" s="193"/>
      <c r="H171" s="194"/>
      <c r="I171" s="195"/>
      <c r="J171" s="196"/>
      <c r="K171" s="61"/>
    </row>
    <row r="172" ht="18.75" customHeight="1">
      <c r="A172" s="61"/>
      <c r="B172" s="191"/>
      <c r="C172" s="61"/>
      <c r="D172" s="194"/>
      <c r="E172" s="193"/>
      <c r="F172" s="193"/>
      <c r="G172" s="193"/>
      <c r="H172" s="194"/>
      <c r="I172" s="195"/>
      <c r="J172" s="196"/>
      <c r="K172" s="61"/>
    </row>
    <row r="173" ht="18.75" customHeight="1">
      <c r="A173" s="61"/>
      <c r="B173" s="191"/>
      <c r="C173" s="61"/>
      <c r="D173" s="194"/>
      <c r="E173" s="193"/>
      <c r="F173" s="193"/>
      <c r="G173" s="193"/>
      <c r="H173" s="194"/>
      <c r="I173" s="195"/>
      <c r="J173" s="196"/>
      <c r="K173" s="61"/>
    </row>
    <row r="174" ht="18.75" customHeight="1">
      <c r="A174" s="61"/>
      <c r="B174" s="191"/>
      <c r="C174" s="61"/>
      <c r="D174" s="194"/>
      <c r="E174" s="193"/>
      <c r="F174" s="193"/>
      <c r="G174" s="193"/>
      <c r="H174" s="194"/>
      <c r="I174" s="195"/>
      <c r="J174" s="196"/>
      <c r="K174" s="61"/>
    </row>
    <row r="175" ht="18.75" customHeight="1">
      <c r="A175" s="61"/>
      <c r="B175" s="191"/>
      <c r="C175" s="61"/>
      <c r="D175" s="194"/>
      <c r="E175" s="193"/>
      <c r="F175" s="193"/>
      <c r="G175" s="193"/>
      <c r="H175" s="194"/>
      <c r="I175" s="195"/>
      <c r="J175" s="196"/>
      <c r="K175" s="61"/>
    </row>
    <row r="176" ht="18.75" customHeight="1">
      <c r="A176" s="61"/>
      <c r="B176" s="191"/>
      <c r="C176" s="61"/>
      <c r="D176" s="194"/>
      <c r="E176" s="193"/>
      <c r="F176" s="193"/>
      <c r="G176" s="193"/>
      <c r="H176" s="194"/>
      <c r="I176" s="195"/>
      <c r="J176" s="196"/>
      <c r="K176" s="61"/>
    </row>
    <row r="177" ht="18.75" customHeight="1">
      <c r="A177" s="61"/>
      <c r="B177" s="191"/>
      <c r="C177" s="61"/>
      <c r="D177" s="194"/>
      <c r="E177" s="193"/>
      <c r="F177" s="193"/>
      <c r="G177" s="193"/>
      <c r="H177" s="194"/>
      <c r="I177" s="195"/>
      <c r="J177" s="196"/>
      <c r="K177" s="61"/>
    </row>
    <row r="178" ht="18.75" customHeight="1">
      <c r="A178" s="61"/>
      <c r="B178" s="191"/>
      <c r="C178" s="61"/>
      <c r="D178" s="194"/>
      <c r="E178" s="193"/>
      <c r="F178" s="193"/>
      <c r="G178" s="193"/>
      <c r="H178" s="194"/>
      <c r="I178" s="195"/>
      <c r="J178" s="196"/>
      <c r="K178" s="61"/>
    </row>
    <row r="179" ht="18.75" customHeight="1">
      <c r="A179" s="61"/>
      <c r="B179" s="191"/>
      <c r="C179" s="61"/>
      <c r="D179" s="194"/>
      <c r="E179" s="193"/>
      <c r="F179" s="193"/>
      <c r="G179" s="193"/>
      <c r="H179" s="194"/>
      <c r="I179" s="195"/>
      <c r="J179" s="196"/>
      <c r="K179" s="61"/>
    </row>
    <row r="180" ht="18.75" customHeight="1">
      <c r="A180" s="61"/>
      <c r="B180" s="191"/>
      <c r="C180" s="61"/>
      <c r="D180" s="194"/>
      <c r="E180" s="193"/>
      <c r="F180" s="193"/>
      <c r="G180" s="193"/>
      <c r="H180" s="194"/>
      <c r="I180" s="195"/>
      <c r="J180" s="196"/>
      <c r="K180" s="61"/>
    </row>
    <row r="181" ht="18.75" customHeight="1">
      <c r="A181" s="61"/>
      <c r="B181" s="191"/>
      <c r="C181" s="61"/>
      <c r="D181" s="194"/>
      <c r="E181" s="193"/>
      <c r="F181" s="193"/>
      <c r="G181" s="193"/>
      <c r="H181" s="194"/>
      <c r="I181" s="195"/>
      <c r="J181" s="196"/>
      <c r="K181" s="61"/>
    </row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autoFilter ref="$A$5:$J$5"/>
  <mergeCells count="144"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45:C145"/>
    <mergeCell ref="B146:C146"/>
    <mergeCell ref="B147:C147"/>
    <mergeCell ref="F149:H149"/>
    <mergeCell ref="B138:C138"/>
    <mergeCell ref="B139:C139"/>
    <mergeCell ref="B140:C140"/>
    <mergeCell ref="B141:C141"/>
    <mergeCell ref="B142:C142"/>
    <mergeCell ref="B143:C143"/>
    <mergeCell ref="B144:C144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</mergeCells>
  <printOptions/>
  <pageMargins bottom="0.2362204724409449" footer="0.0" header="0.0" left="0.2362204724409449" right="0.2362204724409449" top="0.2362204724409449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6.0" ySplit="5.0" topLeftCell="G6" activePane="bottomRight" state="frozen"/>
      <selection activeCell="G1" sqref="G1" pane="topRight"/>
      <selection activeCell="A6" sqref="A6" pane="bottomLeft"/>
      <selection activeCell="G6" sqref="G6" pane="bottomRight"/>
    </sheetView>
  </sheetViews>
  <sheetFormatPr customHeight="1" defaultColWidth="11.22" defaultRowHeight="15.0"/>
  <cols>
    <col customWidth="1" min="1" max="1" width="6.0"/>
    <col customWidth="1" min="2" max="2" width="64.67"/>
    <col customWidth="1" min="3" max="3" width="17.89"/>
    <col customWidth="1" min="4" max="4" width="8.67"/>
    <col customWidth="1" min="5" max="5" width="14.67"/>
    <col customWidth="1" min="6" max="6" width="16.22"/>
    <col customWidth="1" min="7" max="7" width="9.67"/>
    <col customWidth="1" min="8" max="8" width="12.44"/>
    <col customWidth="1" min="9" max="9" width="16.67"/>
    <col customWidth="1" min="10" max="10" width="19.11"/>
    <col customWidth="1" min="11" max="11" width="1.67"/>
    <col customWidth="1" min="12" max="12" width="7.44"/>
    <col customWidth="1" min="13" max="25" width="14.44"/>
  </cols>
  <sheetData>
    <row r="1" ht="24.75" customHeight="1">
      <c r="A1" s="1"/>
      <c r="B1" s="2"/>
      <c r="C1" s="203"/>
      <c r="D1" s="203"/>
      <c r="E1" s="203"/>
      <c r="F1" s="204" t="s">
        <v>236</v>
      </c>
      <c r="G1" s="205"/>
      <c r="H1" s="205"/>
      <c r="I1" s="205"/>
      <c r="J1" s="6"/>
      <c r="K1" s="7"/>
      <c r="L1" s="206"/>
    </row>
    <row r="2" ht="24.75" customHeight="1">
      <c r="A2" s="1"/>
      <c r="B2" s="2"/>
      <c r="C2" s="203"/>
      <c r="D2" s="203"/>
      <c r="E2" s="203"/>
      <c r="F2" s="207" t="s">
        <v>237</v>
      </c>
      <c r="G2" s="205"/>
      <c r="H2" s="205"/>
      <c r="I2" s="208"/>
      <c r="J2" s="209" t="s">
        <v>0</v>
      </c>
      <c r="K2" s="7"/>
      <c r="L2" s="206"/>
    </row>
    <row r="3" ht="24.75" customHeight="1">
      <c r="A3" s="1"/>
      <c r="B3" s="2"/>
      <c r="C3" s="203"/>
      <c r="D3" s="203"/>
      <c r="E3" s="203"/>
      <c r="F3" s="210"/>
      <c r="G3" s="205"/>
      <c r="H3" s="205"/>
      <c r="I3" s="211">
        <f t="shared" ref="I3:J3" si="1">I179</f>
        <v>0</v>
      </c>
      <c r="J3" s="212">
        <f t="shared" si="1"/>
        <v>0</v>
      </c>
      <c r="K3" s="7"/>
      <c r="L3" s="206"/>
    </row>
    <row r="4" ht="24.75" customHeight="1">
      <c r="A4" s="12"/>
      <c r="B4" s="213" t="s">
        <v>1</v>
      </c>
      <c r="C4" s="174"/>
      <c r="D4" s="214"/>
      <c r="E4" s="214"/>
      <c r="F4" s="215" t="s">
        <v>238</v>
      </c>
      <c r="G4" s="216"/>
      <c r="H4" s="216"/>
      <c r="I4" s="217" t="s">
        <v>2</v>
      </c>
      <c r="J4" s="174"/>
      <c r="K4" s="7"/>
      <c r="L4" s="206"/>
    </row>
    <row r="5" ht="81.75" customHeight="1">
      <c r="A5" s="218" t="s">
        <v>3</v>
      </c>
      <c r="B5" s="219" t="s">
        <v>4</v>
      </c>
      <c r="C5" s="220"/>
      <c r="D5" s="219" t="s">
        <v>5</v>
      </c>
      <c r="E5" s="221" t="s">
        <v>6</v>
      </c>
      <c r="F5" s="222" t="s">
        <v>239</v>
      </c>
      <c r="G5" s="223" t="s">
        <v>24</v>
      </c>
      <c r="H5" s="224" t="s">
        <v>7</v>
      </c>
      <c r="I5" s="225" t="s">
        <v>8</v>
      </c>
      <c r="J5" s="74" t="s">
        <v>9</v>
      </c>
      <c r="K5" s="7"/>
      <c r="L5" s="206"/>
    </row>
    <row r="6" ht="18.75" customHeight="1">
      <c r="A6" s="149"/>
      <c r="B6" s="226" t="s">
        <v>240</v>
      </c>
      <c r="C6" s="174"/>
      <c r="D6" s="187"/>
      <c r="E6" s="227"/>
      <c r="F6" s="228"/>
      <c r="G6" s="28"/>
      <c r="H6" s="229"/>
      <c r="I6" s="230"/>
      <c r="J6" s="230"/>
      <c r="K6" s="33"/>
      <c r="L6" s="231"/>
    </row>
    <row r="7" ht="51.75" customHeight="1">
      <c r="A7" s="45"/>
      <c r="B7" s="232" t="s">
        <v>241</v>
      </c>
      <c r="C7" s="131"/>
      <c r="D7" s="233" t="s">
        <v>27</v>
      </c>
      <c r="E7" s="234" t="s">
        <v>35</v>
      </c>
      <c r="F7" s="235" t="s">
        <v>242</v>
      </c>
      <c r="G7" s="236">
        <v>28.0</v>
      </c>
      <c r="H7" s="237">
        <v>1058.0</v>
      </c>
      <c r="I7" s="238"/>
      <c r="J7" s="239">
        <f t="shared" ref="J7:J86" si="2">I7*H7</f>
        <v>0</v>
      </c>
      <c r="K7" s="7"/>
      <c r="L7" s="206"/>
    </row>
    <row r="8" ht="51.75" customHeight="1">
      <c r="A8" s="45"/>
      <c r="B8" s="240" t="s">
        <v>243</v>
      </c>
      <c r="C8" s="85"/>
      <c r="D8" s="241" t="s">
        <v>27</v>
      </c>
      <c r="E8" s="242" t="s">
        <v>35</v>
      </c>
      <c r="F8" s="243" t="s">
        <v>244</v>
      </c>
      <c r="G8" s="241">
        <v>28.0</v>
      </c>
      <c r="H8" s="244">
        <v>1180.0</v>
      </c>
      <c r="I8" s="245"/>
      <c r="J8" s="44">
        <f t="shared" si="2"/>
        <v>0</v>
      </c>
      <c r="K8" s="7"/>
      <c r="L8" s="206"/>
    </row>
    <row r="9" ht="36.75" customHeight="1">
      <c r="A9" s="51"/>
      <c r="B9" s="246" t="s">
        <v>245</v>
      </c>
      <c r="C9" s="92"/>
      <c r="D9" s="247" t="s">
        <v>27</v>
      </c>
      <c r="E9" s="242" t="s">
        <v>35</v>
      </c>
      <c r="F9" s="243" t="s">
        <v>246</v>
      </c>
      <c r="G9" s="247">
        <v>28.0</v>
      </c>
      <c r="H9" s="248">
        <v>1235.0</v>
      </c>
      <c r="I9" s="249"/>
      <c r="J9" s="44">
        <f t="shared" si="2"/>
        <v>0</v>
      </c>
      <c r="K9" s="7"/>
      <c r="L9" s="206"/>
    </row>
    <row r="10" ht="36.75" customHeight="1">
      <c r="A10" s="51"/>
      <c r="B10" s="246" t="s">
        <v>247</v>
      </c>
      <c r="C10" s="92"/>
      <c r="D10" s="247" t="s">
        <v>27</v>
      </c>
      <c r="E10" s="242" t="s">
        <v>35</v>
      </c>
      <c r="F10" s="250" t="s">
        <v>248</v>
      </c>
      <c r="G10" s="247">
        <v>28.0</v>
      </c>
      <c r="H10" s="248">
        <v>1216.0</v>
      </c>
      <c r="I10" s="249"/>
      <c r="J10" s="44">
        <f t="shared" si="2"/>
        <v>0</v>
      </c>
      <c r="K10" s="7"/>
      <c r="L10" s="206"/>
    </row>
    <row r="11" ht="36.75" customHeight="1">
      <c r="A11" s="51"/>
      <c r="B11" s="246" t="s">
        <v>249</v>
      </c>
      <c r="C11" s="159"/>
      <c r="D11" s="247" t="s">
        <v>27</v>
      </c>
      <c r="E11" s="242" t="s">
        <v>35</v>
      </c>
      <c r="F11" s="251" t="s">
        <v>250</v>
      </c>
      <c r="G11" s="247">
        <v>28.0</v>
      </c>
      <c r="H11" s="248">
        <v>1335.0</v>
      </c>
      <c r="I11" s="249"/>
      <c r="J11" s="44">
        <f t="shared" si="2"/>
        <v>0</v>
      </c>
      <c r="K11" s="7"/>
      <c r="L11" s="206"/>
    </row>
    <row r="12" ht="36.75" customHeight="1">
      <c r="A12" s="51"/>
      <c r="B12" s="252" t="s">
        <v>251</v>
      </c>
      <c r="C12" s="85"/>
      <c r="D12" s="247" t="s">
        <v>30</v>
      </c>
      <c r="E12" s="242" t="s">
        <v>35</v>
      </c>
      <c r="F12" s="251" t="s">
        <v>242</v>
      </c>
      <c r="G12" s="51">
        <v>30.0</v>
      </c>
      <c r="H12" s="248">
        <v>1016.0</v>
      </c>
      <c r="I12" s="249"/>
      <c r="J12" s="44">
        <f t="shared" si="2"/>
        <v>0</v>
      </c>
      <c r="K12" s="7"/>
      <c r="L12" s="206"/>
    </row>
    <row r="13" ht="45.75" customHeight="1">
      <c r="A13" s="51"/>
      <c r="B13" s="246" t="s">
        <v>252</v>
      </c>
      <c r="C13" s="92"/>
      <c r="D13" s="247" t="s">
        <v>30</v>
      </c>
      <c r="E13" s="242" t="s">
        <v>35</v>
      </c>
      <c r="F13" s="253" t="s">
        <v>244</v>
      </c>
      <c r="G13" s="51">
        <v>30.0</v>
      </c>
      <c r="H13" s="248">
        <v>1138.0</v>
      </c>
      <c r="I13" s="249"/>
      <c r="J13" s="44">
        <f t="shared" si="2"/>
        <v>0</v>
      </c>
      <c r="K13" s="7"/>
      <c r="L13" s="206"/>
    </row>
    <row r="14" ht="45.75" customHeight="1">
      <c r="A14" s="51"/>
      <c r="B14" s="246" t="s">
        <v>253</v>
      </c>
      <c r="C14" s="92"/>
      <c r="D14" s="247" t="s">
        <v>30</v>
      </c>
      <c r="E14" s="242" t="s">
        <v>35</v>
      </c>
      <c r="F14" s="253" t="s">
        <v>246</v>
      </c>
      <c r="G14" s="51">
        <v>30.0</v>
      </c>
      <c r="H14" s="248">
        <v>1194.0</v>
      </c>
      <c r="I14" s="249"/>
      <c r="J14" s="44">
        <f t="shared" si="2"/>
        <v>0</v>
      </c>
      <c r="K14" s="7"/>
      <c r="L14" s="206"/>
    </row>
    <row r="15" ht="45.75" customHeight="1">
      <c r="A15" s="51"/>
      <c r="B15" s="246" t="s">
        <v>254</v>
      </c>
      <c r="C15" s="92"/>
      <c r="D15" s="247" t="s">
        <v>30</v>
      </c>
      <c r="E15" s="242" t="s">
        <v>35</v>
      </c>
      <c r="F15" s="253" t="s">
        <v>248</v>
      </c>
      <c r="G15" s="51">
        <v>30.0</v>
      </c>
      <c r="H15" s="248">
        <v>1174.0</v>
      </c>
      <c r="I15" s="249"/>
      <c r="J15" s="44">
        <f t="shared" si="2"/>
        <v>0</v>
      </c>
      <c r="K15" s="7"/>
      <c r="L15" s="206"/>
    </row>
    <row r="16" ht="45.75" customHeight="1">
      <c r="A16" s="254"/>
      <c r="B16" s="246" t="s">
        <v>255</v>
      </c>
      <c r="C16" s="92"/>
      <c r="D16" s="247" t="s">
        <v>30</v>
      </c>
      <c r="E16" s="242" t="s">
        <v>35</v>
      </c>
      <c r="F16" s="253" t="s">
        <v>250</v>
      </c>
      <c r="G16" s="51">
        <v>30.0</v>
      </c>
      <c r="H16" s="248">
        <v>1293.0</v>
      </c>
      <c r="I16" s="249"/>
      <c r="J16" s="44">
        <f t="shared" si="2"/>
        <v>0</v>
      </c>
      <c r="K16" s="7"/>
      <c r="L16" s="206"/>
    </row>
    <row r="17" ht="45.75" customHeight="1">
      <c r="A17" s="247"/>
      <c r="B17" s="255" t="s">
        <v>256</v>
      </c>
      <c r="C17" s="92"/>
      <c r="D17" s="247" t="s">
        <v>27</v>
      </c>
      <c r="E17" s="242" t="s">
        <v>17</v>
      </c>
      <c r="F17" s="256" t="s">
        <v>242</v>
      </c>
      <c r="G17" s="247">
        <v>33.0</v>
      </c>
      <c r="H17" s="248">
        <v>1114.0</v>
      </c>
      <c r="I17" s="249"/>
      <c r="J17" s="44">
        <f t="shared" si="2"/>
        <v>0</v>
      </c>
      <c r="K17" s="7"/>
      <c r="L17" s="206"/>
    </row>
    <row r="18" ht="51.75" customHeight="1">
      <c r="A18" s="51"/>
      <c r="B18" s="246" t="s">
        <v>257</v>
      </c>
      <c r="C18" s="92"/>
      <c r="D18" s="247" t="s">
        <v>27</v>
      </c>
      <c r="E18" s="242" t="s">
        <v>17</v>
      </c>
      <c r="F18" s="251" t="s">
        <v>244</v>
      </c>
      <c r="G18" s="247">
        <v>33.0</v>
      </c>
      <c r="H18" s="248">
        <v>1238.0</v>
      </c>
      <c r="I18" s="249"/>
      <c r="J18" s="44">
        <f t="shared" si="2"/>
        <v>0</v>
      </c>
      <c r="K18" s="7"/>
      <c r="L18" s="206"/>
    </row>
    <row r="19" ht="36.75" customHeight="1">
      <c r="A19" s="51"/>
      <c r="B19" s="246" t="s">
        <v>258</v>
      </c>
      <c r="C19" s="92"/>
      <c r="D19" s="247" t="s">
        <v>27</v>
      </c>
      <c r="E19" s="242" t="s">
        <v>17</v>
      </c>
      <c r="F19" s="251" t="s">
        <v>246</v>
      </c>
      <c r="G19" s="247">
        <v>33.0</v>
      </c>
      <c r="H19" s="248">
        <v>1294.0</v>
      </c>
      <c r="I19" s="249"/>
      <c r="J19" s="44">
        <f t="shared" si="2"/>
        <v>0</v>
      </c>
      <c r="K19" s="7"/>
      <c r="L19" s="206"/>
    </row>
    <row r="20" ht="36.75" customHeight="1">
      <c r="A20" s="51"/>
      <c r="B20" s="246" t="s">
        <v>259</v>
      </c>
      <c r="C20" s="92"/>
      <c r="D20" s="247" t="s">
        <v>27</v>
      </c>
      <c r="E20" s="242" t="s">
        <v>17</v>
      </c>
      <c r="F20" s="251" t="s">
        <v>248</v>
      </c>
      <c r="G20" s="247">
        <v>33.0</v>
      </c>
      <c r="H20" s="248">
        <v>1274.0</v>
      </c>
      <c r="I20" s="249"/>
      <c r="J20" s="44">
        <f t="shared" si="2"/>
        <v>0</v>
      </c>
      <c r="K20" s="7"/>
      <c r="L20" s="206"/>
    </row>
    <row r="21" ht="36.75" customHeight="1">
      <c r="A21" s="51"/>
      <c r="B21" s="246" t="s">
        <v>260</v>
      </c>
      <c r="C21" s="92"/>
      <c r="D21" s="247" t="s">
        <v>27</v>
      </c>
      <c r="E21" s="242" t="s">
        <v>17</v>
      </c>
      <c r="F21" s="251" t="s">
        <v>250</v>
      </c>
      <c r="G21" s="247">
        <v>33.0</v>
      </c>
      <c r="H21" s="248">
        <v>1393.0</v>
      </c>
      <c r="I21" s="249"/>
      <c r="J21" s="44">
        <f t="shared" si="2"/>
        <v>0</v>
      </c>
      <c r="K21" s="7"/>
      <c r="L21" s="206"/>
    </row>
    <row r="22" ht="36.75" customHeight="1">
      <c r="A22" s="51"/>
      <c r="B22" s="255" t="s">
        <v>261</v>
      </c>
      <c r="C22" s="92"/>
      <c r="D22" s="247" t="s">
        <v>30</v>
      </c>
      <c r="E22" s="242" t="s">
        <v>17</v>
      </c>
      <c r="F22" s="251" t="s">
        <v>242</v>
      </c>
      <c r="G22" s="247">
        <v>35.0</v>
      </c>
      <c r="H22" s="248">
        <v>1061.0</v>
      </c>
      <c r="I22" s="249"/>
      <c r="J22" s="44">
        <f t="shared" si="2"/>
        <v>0</v>
      </c>
      <c r="K22" s="7"/>
      <c r="L22" s="206"/>
    </row>
    <row r="23" ht="45.75" customHeight="1">
      <c r="A23" s="51"/>
      <c r="B23" s="246" t="s">
        <v>262</v>
      </c>
      <c r="C23" s="92"/>
      <c r="D23" s="247" t="s">
        <v>30</v>
      </c>
      <c r="E23" s="242" t="s">
        <v>17</v>
      </c>
      <c r="F23" s="253" t="s">
        <v>244</v>
      </c>
      <c r="G23" s="51">
        <v>35.0</v>
      </c>
      <c r="H23" s="248">
        <v>1184.0</v>
      </c>
      <c r="I23" s="249"/>
      <c r="J23" s="44">
        <f t="shared" si="2"/>
        <v>0</v>
      </c>
      <c r="K23" s="7"/>
      <c r="L23" s="206"/>
    </row>
    <row r="24" ht="45.75" customHeight="1">
      <c r="A24" s="51"/>
      <c r="B24" s="246" t="s">
        <v>263</v>
      </c>
      <c r="C24" s="92"/>
      <c r="D24" s="247" t="s">
        <v>30</v>
      </c>
      <c r="E24" s="242" t="s">
        <v>17</v>
      </c>
      <c r="F24" s="253" t="s">
        <v>246</v>
      </c>
      <c r="G24" s="51">
        <v>35.0</v>
      </c>
      <c r="H24" s="248">
        <v>1239.0</v>
      </c>
      <c r="I24" s="249"/>
      <c r="J24" s="44">
        <f t="shared" si="2"/>
        <v>0</v>
      </c>
      <c r="K24" s="7"/>
      <c r="L24" s="206"/>
    </row>
    <row r="25" ht="45.75" customHeight="1">
      <c r="A25" s="51"/>
      <c r="B25" s="246" t="s">
        <v>264</v>
      </c>
      <c r="C25" s="92"/>
      <c r="D25" s="247" t="s">
        <v>30</v>
      </c>
      <c r="E25" s="242" t="s">
        <v>17</v>
      </c>
      <c r="F25" s="253" t="s">
        <v>248</v>
      </c>
      <c r="G25" s="51">
        <v>35.0</v>
      </c>
      <c r="H25" s="248">
        <v>1219.0</v>
      </c>
      <c r="I25" s="249"/>
      <c r="J25" s="44">
        <f t="shared" si="2"/>
        <v>0</v>
      </c>
      <c r="K25" s="7"/>
      <c r="L25" s="206"/>
    </row>
    <row r="26" ht="45.75" customHeight="1">
      <c r="A26" s="51"/>
      <c r="B26" s="246" t="s">
        <v>265</v>
      </c>
      <c r="C26" s="92"/>
      <c r="D26" s="247" t="s">
        <v>30</v>
      </c>
      <c r="E26" s="242" t="s">
        <v>17</v>
      </c>
      <c r="F26" s="253" t="s">
        <v>250</v>
      </c>
      <c r="G26" s="51">
        <v>35.0</v>
      </c>
      <c r="H26" s="257">
        <v>1338.0</v>
      </c>
      <c r="I26" s="249"/>
      <c r="J26" s="44">
        <f t="shared" si="2"/>
        <v>0</v>
      </c>
      <c r="K26" s="7"/>
      <c r="L26" s="206"/>
    </row>
    <row r="27" ht="45.75" customHeight="1">
      <c r="A27" s="51"/>
      <c r="B27" s="255" t="s">
        <v>266</v>
      </c>
      <c r="C27" s="92"/>
      <c r="D27" s="247" t="s">
        <v>27</v>
      </c>
      <c r="E27" s="35" t="s">
        <v>40</v>
      </c>
      <c r="F27" s="256" t="s">
        <v>242</v>
      </c>
      <c r="G27" s="51">
        <v>38.0</v>
      </c>
      <c r="H27" s="257">
        <v>1166.0</v>
      </c>
      <c r="I27" s="249"/>
      <c r="J27" s="44">
        <f t="shared" si="2"/>
        <v>0</v>
      </c>
      <c r="K27" s="7"/>
      <c r="L27" s="206"/>
    </row>
    <row r="28" ht="37.5" customHeight="1">
      <c r="A28" s="51"/>
      <c r="B28" s="246" t="s">
        <v>267</v>
      </c>
      <c r="C28" s="92"/>
      <c r="D28" s="247" t="s">
        <v>27</v>
      </c>
      <c r="E28" s="35" t="s">
        <v>40</v>
      </c>
      <c r="F28" s="251" t="s">
        <v>244</v>
      </c>
      <c r="G28" s="51">
        <v>38.0</v>
      </c>
      <c r="H28" s="257">
        <v>1293.0</v>
      </c>
      <c r="I28" s="249"/>
      <c r="J28" s="44">
        <f t="shared" si="2"/>
        <v>0</v>
      </c>
      <c r="K28" s="7"/>
      <c r="L28" s="206"/>
    </row>
    <row r="29" ht="37.5" customHeight="1">
      <c r="A29" s="51"/>
      <c r="B29" s="246" t="s">
        <v>268</v>
      </c>
      <c r="C29" s="92"/>
      <c r="D29" s="247" t="s">
        <v>27</v>
      </c>
      <c r="E29" s="35" t="s">
        <v>40</v>
      </c>
      <c r="F29" s="251" t="s">
        <v>246</v>
      </c>
      <c r="G29" s="51">
        <v>38.0</v>
      </c>
      <c r="H29" s="257">
        <v>1348.0</v>
      </c>
      <c r="I29" s="249"/>
      <c r="J29" s="44">
        <f t="shared" si="2"/>
        <v>0</v>
      </c>
      <c r="K29" s="7"/>
      <c r="L29" s="206"/>
    </row>
    <row r="30" ht="37.5" customHeight="1">
      <c r="A30" s="51"/>
      <c r="B30" s="246" t="s">
        <v>269</v>
      </c>
      <c r="C30" s="92"/>
      <c r="D30" s="247" t="s">
        <v>27</v>
      </c>
      <c r="E30" s="35" t="s">
        <v>40</v>
      </c>
      <c r="F30" s="251" t="s">
        <v>248</v>
      </c>
      <c r="G30" s="51">
        <v>38.0</v>
      </c>
      <c r="H30" s="257">
        <v>1328.0</v>
      </c>
      <c r="I30" s="249"/>
      <c r="J30" s="44">
        <f t="shared" si="2"/>
        <v>0</v>
      </c>
      <c r="K30" s="7"/>
      <c r="L30" s="206"/>
    </row>
    <row r="31" ht="37.5" customHeight="1">
      <c r="A31" s="51"/>
      <c r="B31" s="246" t="s">
        <v>270</v>
      </c>
      <c r="C31" s="92"/>
      <c r="D31" s="247" t="s">
        <v>27</v>
      </c>
      <c r="E31" s="35" t="s">
        <v>40</v>
      </c>
      <c r="F31" s="251" t="s">
        <v>250</v>
      </c>
      <c r="G31" s="51">
        <v>38.0</v>
      </c>
      <c r="H31" s="257">
        <v>1446.0</v>
      </c>
      <c r="I31" s="249"/>
      <c r="J31" s="44">
        <f t="shared" si="2"/>
        <v>0</v>
      </c>
      <c r="K31" s="7"/>
      <c r="L31" s="206"/>
    </row>
    <row r="32" ht="37.5" customHeight="1">
      <c r="A32" s="51"/>
      <c r="B32" s="255" t="s">
        <v>271</v>
      </c>
      <c r="C32" s="92"/>
      <c r="D32" s="247" t="s">
        <v>30</v>
      </c>
      <c r="E32" s="35" t="s">
        <v>40</v>
      </c>
      <c r="F32" s="251" t="s">
        <v>242</v>
      </c>
      <c r="G32" s="51">
        <v>40.0</v>
      </c>
      <c r="H32" s="257">
        <v>1105.0</v>
      </c>
      <c r="I32" s="249"/>
      <c r="J32" s="44">
        <f t="shared" si="2"/>
        <v>0</v>
      </c>
      <c r="K32" s="7"/>
      <c r="L32" s="206"/>
    </row>
    <row r="33" ht="37.5" customHeight="1">
      <c r="A33" s="51"/>
      <c r="B33" s="246" t="s">
        <v>272</v>
      </c>
      <c r="C33" s="92"/>
      <c r="D33" s="247" t="s">
        <v>30</v>
      </c>
      <c r="E33" s="35" t="s">
        <v>40</v>
      </c>
      <c r="F33" s="253" t="s">
        <v>244</v>
      </c>
      <c r="G33" s="51">
        <v>40.0</v>
      </c>
      <c r="H33" s="257">
        <v>1229.0</v>
      </c>
      <c r="I33" s="249"/>
      <c r="J33" s="44">
        <f t="shared" si="2"/>
        <v>0</v>
      </c>
      <c r="K33" s="7"/>
      <c r="L33" s="206"/>
    </row>
    <row r="34" ht="37.5" customHeight="1">
      <c r="A34" s="51"/>
      <c r="B34" s="246" t="s">
        <v>273</v>
      </c>
      <c r="C34" s="92"/>
      <c r="D34" s="247" t="s">
        <v>30</v>
      </c>
      <c r="E34" s="35" t="s">
        <v>40</v>
      </c>
      <c r="F34" s="253" t="s">
        <v>246</v>
      </c>
      <c r="G34" s="51">
        <v>40.0</v>
      </c>
      <c r="H34" s="257">
        <v>1284.0</v>
      </c>
      <c r="I34" s="249"/>
      <c r="J34" s="44">
        <f t="shared" si="2"/>
        <v>0</v>
      </c>
      <c r="K34" s="7"/>
      <c r="L34" s="206"/>
    </row>
    <row r="35" ht="37.5" customHeight="1">
      <c r="A35" s="51"/>
      <c r="B35" s="246" t="s">
        <v>274</v>
      </c>
      <c r="C35" s="92"/>
      <c r="D35" s="247" t="s">
        <v>30</v>
      </c>
      <c r="E35" s="35" t="s">
        <v>40</v>
      </c>
      <c r="F35" s="253" t="s">
        <v>248</v>
      </c>
      <c r="G35" s="51">
        <v>40.0</v>
      </c>
      <c r="H35" s="257">
        <v>1265.0</v>
      </c>
      <c r="I35" s="249"/>
      <c r="J35" s="44">
        <f t="shared" si="2"/>
        <v>0</v>
      </c>
      <c r="K35" s="7"/>
      <c r="L35" s="206"/>
    </row>
    <row r="36" ht="37.5" customHeight="1">
      <c r="A36" s="51"/>
      <c r="B36" s="246" t="s">
        <v>275</v>
      </c>
      <c r="C36" s="92"/>
      <c r="D36" s="247" t="s">
        <v>30</v>
      </c>
      <c r="E36" s="35" t="s">
        <v>40</v>
      </c>
      <c r="F36" s="253" t="s">
        <v>250</v>
      </c>
      <c r="G36" s="51">
        <v>40.0</v>
      </c>
      <c r="H36" s="257">
        <v>1384.0</v>
      </c>
      <c r="I36" s="249"/>
      <c r="J36" s="44">
        <f t="shared" si="2"/>
        <v>0</v>
      </c>
      <c r="K36" s="7"/>
      <c r="L36" s="206"/>
    </row>
    <row r="37" ht="37.5" customHeight="1">
      <c r="A37" s="51"/>
      <c r="B37" s="255" t="s">
        <v>276</v>
      </c>
      <c r="C37" s="92"/>
      <c r="D37" s="247" t="s">
        <v>27</v>
      </c>
      <c r="E37" s="35" t="s">
        <v>277</v>
      </c>
      <c r="F37" s="256" t="s">
        <v>242</v>
      </c>
      <c r="G37" s="51">
        <v>40.0</v>
      </c>
      <c r="H37" s="257">
        <v>1208.0</v>
      </c>
      <c r="I37" s="249"/>
      <c r="J37" s="44">
        <f t="shared" si="2"/>
        <v>0</v>
      </c>
      <c r="K37" s="7"/>
      <c r="L37" s="206"/>
    </row>
    <row r="38" ht="37.5" customHeight="1">
      <c r="A38" s="51"/>
      <c r="B38" s="246" t="s">
        <v>278</v>
      </c>
      <c r="C38" s="92"/>
      <c r="D38" s="247" t="s">
        <v>27</v>
      </c>
      <c r="E38" s="35" t="s">
        <v>277</v>
      </c>
      <c r="F38" s="251" t="s">
        <v>244</v>
      </c>
      <c r="G38" s="51">
        <v>40.0</v>
      </c>
      <c r="H38" s="257">
        <v>1335.0</v>
      </c>
      <c r="I38" s="249"/>
      <c r="J38" s="44">
        <f t="shared" si="2"/>
        <v>0</v>
      </c>
      <c r="K38" s="7"/>
      <c r="L38" s="206"/>
    </row>
    <row r="39" ht="37.5" customHeight="1">
      <c r="A39" s="51"/>
      <c r="B39" s="246" t="s">
        <v>279</v>
      </c>
      <c r="C39" s="92"/>
      <c r="D39" s="247" t="s">
        <v>27</v>
      </c>
      <c r="E39" s="35" t="s">
        <v>277</v>
      </c>
      <c r="F39" s="251" t="s">
        <v>246</v>
      </c>
      <c r="G39" s="51">
        <v>40.0</v>
      </c>
      <c r="H39" s="257">
        <v>1390.0</v>
      </c>
      <c r="I39" s="249"/>
      <c r="J39" s="44">
        <f t="shared" si="2"/>
        <v>0</v>
      </c>
      <c r="K39" s="7"/>
      <c r="L39" s="206"/>
    </row>
    <row r="40" ht="37.5" customHeight="1">
      <c r="A40" s="51"/>
      <c r="B40" s="246" t="s">
        <v>280</v>
      </c>
      <c r="C40" s="92"/>
      <c r="D40" s="247" t="s">
        <v>27</v>
      </c>
      <c r="E40" s="35" t="s">
        <v>277</v>
      </c>
      <c r="F40" s="251" t="s">
        <v>248</v>
      </c>
      <c r="G40" s="51">
        <v>40.0</v>
      </c>
      <c r="H40" s="257">
        <v>1371.0</v>
      </c>
      <c r="I40" s="249"/>
      <c r="J40" s="44">
        <f t="shared" si="2"/>
        <v>0</v>
      </c>
      <c r="K40" s="7"/>
      <c r="L40" s="206"/>
    </row>
    <row r="41" ht="37.5" customHeight="1">
      <c r="A41" s="51"/>
      <c r="B41" s="246" t="s">
        <v>281</v>
      </c>
      <c r="C41" s="92"/>
      <c r="D41" s="247" t="s">
        <v>27</v>
      </c>
      <c r="E41" s="35" t="s">
        <v>277</v>
      </c>
      <c r="F41" s="251" t="s">
        <v>250</v>
      </c>
      <c r="G41" s="51">
        <v>40.0</v>
      </c>
      <c r="H41" s="257">
        <v>1490.0</v>
      </c>
      <c r="I41" s="249"/>
      <c r="J41" s="44">
        <f t="shared" si="2"/>
        <v>0</v>
      </c>
      <c r="K41" s="7"/>
      <c r="L41" s="206"/>
    </row>
    <row r="42" ht="37.5" customHeight="1">
      <c r="A42" s="51"/>
      <c r="B42" s="255" t="s">
        <v>282</v>
      </c>
      <c r="C42" s="92"/>
      <c r="D42" s="247" t="s">
        <v>30</v>
      </c>
      <c r="E42" s="35" t="s">
        <v>277</v>
      </c>
      <c r="F42" s="251" t="s">
        <v>242</v>
      </c>
      <c r="G42" s="51">
        <v>45.0</v>
      </c>
      <c r="H42" s="257">
        <v>1145.0</v>
      </c>
      <c r="I42" s="249"/>
      <c r="J42" s="44">
        <f t="shared" si="2"/>
        <v>0</v>
      </c>
      <c r="K42" s="7"/>
      <c r="L42" s="206"/>
    </row>
    <row r="43" ht="37.5" customHeight="1">
      <c r="A43" s="51"/>
      <c r="B43" s="246" t="s">
        <v>283</v>
      </c>
      <c r="C43" s="92"/>
      <c r="D43" s="247" t="s">
        <v>30</v>
      </c>
      <c r="E43" s="35" t="s">
        <v>277</v>
      </c>
      <c r="F43" s="253" t="s">
        <v>244</v>
      </c>
      <c r="G43" s="51">
        <v>45.0</v>
      </c>
      <c r="H43" s="257">
        <v>1270.0</v>
      </c>
      <c r="I43" s="249"/>
      <c r="J43" s="44">
        <f t="shared" si="2"/>
        <v>0</v>
      </c>
      <c r="K43" s="7"/>
      <c r="L43" s="206"/>
    </row>
    <row r="44" ht="37.5" customHeight="1">
      <c r="A44" s="51"/>
      <c r="B44" s="246" t="s">
        <v>284</v>
      </c>
      <c r="C44" s="92"/>
      <c r="D44" s="247" t="s">
        <v>30</v>
      </c>
      <c r="E44" s="35" t="s">
        <v>277</v>
      </c>
      <c r="F44" s="253" t="s">
        <v>246</v>
      </c>
      <c r="G44" s="51">
        <v>45.0</v>
      </c>
      <c r="H44" s="257">
        <v>1326.0</v>
      </c>
      <c r="I44" s="249"/>
      <c r="J44" s="44">
        <f t="shared" si="2"/>
        <v>0</v>
      </c>
      <c r="K44" s="7"/>
      <c r="L44" s="206"/>
    </row>
    <row r="45" ht="37.5" customHeight="1">
      <c r="A45" s="51"/>
      <c r="B45" s="246" t="s">
        <v>285</v>
      </c>
      <c r="C45" s="92"/>
      <c r="D45" s="247" t="s">
        <v>30</v>
      </c>
      <c r="E45" s="35" t="s">
        <v>277</v>
      </c>
      <c r="F45" s="253" t="s">
        <v>248</v>
      </c>
      <c r="G45" s="51">
        <v>45.0</v>
      </c>
      <c r="H45" s="257">
        <v>1306.0</v>
      </c>
      <c r="I45" s="249"/>
      <c r="J45" s="44">
        <f t="shared" si="2"/>
        <v>0</v>
      </c>
      <c r="K45" s="7"/>
      <c r="L45" s="206"/>
    </row>
    <row r="46" ht="37.5" customHeight="1">
      <c r="A46" s="51"/>
      <c r="B46" s="246" t="s">
        <v>286</v>
      </c>
      <c r="C46" s="92"/>
      <c r="D46" s="247" t="s">
        <v>30</v>
      </c>
      <c r="E46" s="35" t="s">
        <v>277</v>
      </c>
      <c r="F46" s="253" t="s">
        <v>250</v>
      </c>
      <c r="G46" s="51">
        <v>45.0</v>
      </c>
      <c r="H46" s="257">
        <v>1425.0</v>
      </c>
      <c r="I46" s="249"/>
      <c r="J46" s="44">
        <f t="shared" si="2"/>
        <v>0</v>
      </c>
      <c r="K46" s="7"/>
      <c r="L46" s="206"/>
    </row>
    <row r="47" ht="37.5" customHeight="1">
      <c r="A47" s="51"/>
      <c r="B47" s="255" t="s">
        <v>287</v>
      </c>
      <c r="C47" s="92"/>
      <c r="D47" s="247" t="s">
        <v>27</v>
      </c>
      <c r="E47" s="35" t="s">
        <v>43</v>
      </c>
      <c r="F47" s="256" t="s">
        <v>242</v>
      </c>
      <c r="G47" s="51">
        <v>41.0</v>
      </c>
      <c r="H47" s="257">
        <v>1241.0</v>
      </c>
      <c r="I47" s="249"/>
      <c r="J47" s="44">
        <f t="shared" si="2"/>
        <v>0</v>
      </c>
      <c r="K47" s="7"/>
      <c r="L47" s="206"/>
    </row>
    <row r="48" ht="37.5" customHeight="1">
      <c r="A48" s="51"/>
      <c r="B48" s="246" t="s">
        <v>288</v>
      </c>
      <c r="C48" s="92"/>
      <c r="D48" s="247" t="s">
        <v>27</v>
      </c>
      <c r="E48" s="35" t="s">
        <v>43</v>
      </c>
      <c r="F48" s="251" t="s">
        <v>244</v>
      </c>
      <c r="G48" s="51">
        <v>41.0</v>
      </c>
      <c r="H48" s="257">
        <v>1369.0</v>
      </c>
      <c r="I48" s="249"/>
      <c r="J48" s="44">
        <f t="shared" si="2"/>
        <v>0</v>
      </c>
      <c r="K48" s="7"/>
      <c r="L48" s="206"/>
    </row>
    <row r="49" ht="37.5" customHeight="1">
      <c r="A49" s="51"/>
      <c r="B49" s="246" t="s">
        <v>289</v>
      </c>
      <c r="C49" s="92"/>
      <c r="D49" s="247" t="s">
        <v>27</v>
      </c>
      <c r="E49" s="35" t="s">
        <v>43</v>
      </c>
      <c r="F49" s="251" t="s">
        <v>246</v>
      </c>
      <c r="G49" s="51">
        <v>41.0</v>
      </c>
      <c r="H49" s="257">
        <v>1425.0</v>
      </c>
      <c r="I49" s="249"/>
      <c r="J49" s="44">
        <f t="shared" si="2"/>
        <v>0</v>
      </c>
      <c r="K49" s="7"/>
      <c r="L49" s="206"/>
    </row>
    <row r="50" ht="37.5" customHeight="1">
      <c r="A50" s="51"/>
      <c r="B50" s="246" t="s">
        <v>290</v>
      </c>
      <c r="C50" s="92"/>
      <c r="D50" s="247" t="s">
        <v>27</v>
      </c>
      <c r="E50" s="35" t="s">
        <v>43</v>
      </c>
      <c r="F50" s="251" t="s">
        <v>248</v>
      </c>
      <c r="G50" s="51">
        <v>41.0</v>
      </c>
      <c r="H50" s="257">
        <v>1405.0</v>
      </c>
      <c r="I50" s="249"/>
      <c r="J50" s="44">
        <f t="shared" si="2"/>
        <v>0</v>
      </c>
      <c r="K50" s="7"/>
      <c r="L50" s="206"/>
    </row>
    <row r="51" ht="37.5" customHeight="1">
      <c r="A51" s="51"/>
      <c r="B51" s="246" t="s">
        <v>291</v>
      </c>
      <c r="C51" s="92"/>
      <c r="D51" s="247" t="s">
        <v>27</v>
      </c>
      <c r="E51" s="35" t="s">
        <v>43</v>
      </c>
      <c r="F51" s="251" t="s">
        <v>250</v>
      </c>
      <c r="G51" s="51">
        <v>41.0</v>
      </c>
      <c r="H51" s="257">
        <v>1524.0</v>
      </c>
      <c r="I51" s="249"/>
      <c r="J51" s="44">
        <f t="shared" si="2"/>
        <v>0</v>
      </c>
      <c r="K51" s="7"/>
      <c r="L51" s="206"/>
    </row>
    <row r="52" ht="37.5" customHeight="1">
      <c r="A52" s="51"/>
      <c r="B52" s="255" t="s">
        <v>292</v>
      </c>
      <c r="C52" s="92"/>
      <c r="D52" s="247" t="s">
        <v>30</v>
      </c>
      <c r="E52" s="35" t="s">
        <v>43</v>
      </c>
      <c r="F52" s="251" t="s">
        <v>242</v>
      </c>
      <c r="G52" s="51">
        <v>45.0</v>
      </c>
      <c r="H52" s="257">
        <v>1216.0</v>
      </c>
      <c r="I52" s="249"/>
      <c r="J52" s="44">
        <f t="shared" si="2"/>
        <v>0</v>
      </c>
      <c r="K52" s="7"/>
      <c r="L52" s="206"/>
    </row>
    <row r="53" ht="37.5" customHeight="1">
      <c r="A53" s="51"/>
      <c r="B53" s="246" t="s">
        <v>293</v>
      </c>
      <c r="C53" s="92"/>
      <c r="D53" s="247" t="s">
        <v>30</v>
      </c>
      <c r="E53" s="35" t="s">
        <v>43</v>
      </c>
      <c r="F53" s="253" t="s">
        <v>244</v>
      </c>
      <c r="G53" s="51">
        <v>45.0</v>
      </c>
      <c r="H53" s="257">
        <v>1344.0</v>
      </c>
      <c r="I53" s="249"/>
      <c r="J53" s="44">
        <f t="shared" si="2"/>
        <v>0</v>
      </c>
      <c r="K53" s="7"/>
      <c r="L53" s="206"/>
    </row>
    <row r="54" ht="37.5" customHeight="1">
      <c r="A54" s="51"/>
      <c r="B54" s="246" t="s">
        <v>294</v>
      </c>
      <c r="C54" s="92"/>
      <c r="D54" s="247" t="s">
        <v>30</v>
      </c>
      <c r="E54" s="35" t="s">
        <v>43</v>
      </c>
      <c r="F54" s="253" t="s">
        <v>246</v>
      </c>
      <c r="G54" s="51">
        <v>45.0</v>
      </c>
      <c r="H54" s="257">
        <v>1400.0</v>
      </c>
      <c r="I54" s="249"/>
      <c r="J54" s="44">
        <f t="shared" si="2"/>
        <v>0</v>
      </c>
      <c r="K54" s="7"/>
      <c r="L54" s="206"/>
    </row>
    <row r="55" ht="37.5" customHeight="1">
      <c r="A55" s="51"/>
      <c r="B55" s="246" t="s">
        <v>295</v>
      </c>
      <c r="C55" s="92"/>
      <c r="D55" s="247" t="s">
        <v>30</v>
      </c>
      <c r="E55" s="35" t="s">
        <v>43</v>
      </c>
      <c r="F55" s="253" t="s">
        <v>248</v>
      </c>
      <c r="G55" s="51">
        <v>45.0</v>
      </c>
      <c r="H55" s="257">
        <v>1380.0</v>
      </c>
      <c r="I55" s="249"/>
      <c r="J55" s="44">
        <f t="shared" si="2"/>
        <v>0</v>
      </c>
      <c r="K55" s="7"/>
      <c r="L55" s="206"/>
    </row>
    <row r="56" ht="37.5" customHeight="1">
      <c r="A56" s="51"/>
      <c r="B56" s="246" t="s">
        <v>296</v>
      </c>
      <c r="C56" s="92"/>
      <c r="D56" s="247" t="s">
        <v>30</v>
      </c>
      <c r="E56" s="35" t="s">
        <v>43</v>
      </c>
      <c r="F56" s="253" t="s">
        <v>250</v>
      </c>
      <c r="G56" s="51">
        <v>45.0</v>
      </c>
      <c r="H56" s="257">
        <v>1499.0</v>
      </c>
      <c r="I56" s="249"/>
      <c r="J56" s="44">
        <f t="shared" si="2"/>
        <v>0</v>
      </c>
      <c r="K56" s="7"/>
      <c r="L56" s="206"/>
    </row>
    <row r="57" ht="37.5" customHeight="1">
      <c r="A57" s="51"/>
      <c r="B57" s="255" t="s">
        <v>297</v>
      </c>
      <c r="C57" s="92"/>
      <c r="D57" s="247" t="s">
        <v>27</v>
      </c>
      <c r="E57" s="35" t="s">
        <v>46</v>
      </c>
      <c r="F57" s="251" t="s">
        <v>242</v>
      </c>
      <c r="G57" s="51">
        <v>48.0</v>
      </c>
      <c r="H57" s="257">
        <v>1295.0</v>
      </c>
      <c r="I57" s="249"/>
      <c r="J57" s="44">
        <f t="shared" si="2"/>
        <v>0</v>
      </c>
      <c r="K57" s="7"/>
      <c r="L57" s="206"/>
    </row>
    <row r="58" ht="37.5" customHeight="1">
      <c r="A58" s="51"/>
      <c r="B58" s="246" t="s">
        <v>298</v>
      </c>
      <c r="C58" s="92"/>
      <c r="D58" s="247" t="s">
        <v>27</v>
      </c>
      <c r="E58" s="35" t="s">
        <v>46</v>
      </c>
      <c r="F58" s="251" t="s">
        <v>244</v>
      </c>
      <c r="G58" s="51">
        <v>48.0</v>
      </c>
      <c r="H58" s="257">
        <v>1425.0</v>
      </c>
      <c r="I58" s="249"/>
      <c r="J58" s="44">
        <f t="shared" si="2"/>
        <v>0</v>
      </c>
      <c r="K58" s="7"/>
      <c r="L58" s="206"/>
    </row>
    <row r="59" ht="37.5" customHeight="1">
      <c r="A59" s="51"/>
      <c r="B59" s="246" t="s">
        <v>299</v>
      </c>
      <c r="C59" s="92"/>
      <c r="D59" s="247" t="s">
        <v>27</v>
      </c>
      <c r="E59" s="35" t="s">
        <v>46</v>
      </c>
      <c r="F59" s="251" t="s">
        <v>246</v>
      </c>
      <c r="G59" s="51">
        <v>48.0</v>
      </c>
      <c r="H59" s="257">
        <v>1480.0</v>
      </c>
      <c r="I59" s="249"/>
      <c r="J59" s="44">
        <f t="shared" si="2"/>
        <v>0</v>
      </c>
      <c r="K59" s="7"/>
      <c r="L59" s="206"/>
    </row>
    <row r="60" ht="37.5" customHeight="1">
      <c r="A60" s="51"/>
      <c r="B60" s="246" t="s">
        <v>300</v>
      </c>
      <c r="C60" s="92"/>
      <c r="D60" s="247" t="s">
        <v>27</v>
      </c>
      <c r="E60" s="35" t="s">
        <v>46</v>
      </c>
      <c r="F60" s="251" t="s">
        <v>248</v>
      </c>
      <c r="G60" s="51">
        <v>48.0</v>
      </c>
      <c r="H60" s="257">
        <v>1461.0</v>
      </c>
      <c r="I60" s="249"/>
      <c r="J60" s="44">
        <f t="shared" si="2"/>
        <v>0</v>
      </c>
      <c r="K60" s="7"/>
      <c r="L60" s="206"/>
    </row>
    <row r="61" ht="37.5" customHeight="1">
      <c r="A61" s="51"/>
      <c r="B61" s="246" t="s">
        <v>301</v>
      </c>
      <c r="C61" s="92"/>
      <c r="D61" s="247" t="s">
        <v>27</v>
      </c>
      <c r="E61" s="35" t="s">
        <v>46</v>
      </c>
      <c r="F61" s="251" t="s">
        <v>250</v>
      </c>
      <c r="G61" s="51">
        <v>48.0</v>
      </c>
      <c r="H61" s="257">
        <v>1580.0</v>
      </c>
      <c r="I61" s="249"/>
      <c r="J61" s="44">
        <f t="shared" si="2"/>
        <v>0</v>
      </c>
      <c r="K61" s="7"/>
      <c r="L61" s="206"/>
    </row>
    <row r="62" ht="37.5" customHeight="1">
      <c r="A62" s="51"/>
      <c r="B62" s="255" t="s">
        <v>302</v>
      </c>
      <c r="C62" s="159"/>
      <c r="D62" s="247" t="s">
        <v>30</v>
      </c>
      <c r="E62" s="35" t="s">
        <v>46</v>
      </c>
      <c r="F62" s="253" t="s">
        <v>242</v>
      </c>
      <c r="G62" s="51">
        <v>53.0</v>
      </c>
      <c r="H62" s="257">
        <v>1274.0</v>
      </c>
      <c r="I62" s="249"/>
      <c r="J62" s="44">
        <f t="shared" si="2"/>
        <v>0</v>
      </c>
      <c r="K62" s="7"/>
      <c r="L62" s="206"/>
    </row>
    <row r="63" ht="37.5" customHeight="1">
      <c r="A63" s="51"/>
      <c r="B63" s="246" t="s">
        <v>303</v>
      </c>
      <c r="C63" s="159"/>
      <c r="D63" s="247" t="s">
        <v>30</v>
      </c>
      <c r="E63" s="35" t="s">
        <v>46</v>
      </c>
      <c r="F63" s="253" t="s">
        <v>244</v>
      </c>
      <c r="G63" s="51">
        <v>53.0</v>
      </c>
      <c r="H63" s="257">
        <v>1404.0</v>
      </c>
      <c r="I63" s="249"/>
      <c r="J63" s="44">
        <f t="shared" si="2"/>
        <v>0</v>
      </c>
      <c r="K63" s="7"/>
      <c r="L63" s="206"/>
    </row>
    <row r="64" ht="37.5" customHeight="1">
      <c r="A64" s="51"/>
      <c r="B64" s="246" t="s">
        <v>304</v>
      </c>
      <c r="C64" s="92"/>
      <c r="D64" s="247" t="s">
        <v>30</v>
      </c>
      <c r="E64" s="35" t="s">
        <v>46</v>
      </c>
      <c r="F64" s="253" t="s">
        <v>246</v>
      </c>
      <c r="G64" s="51">
        <v>53.0</v>
      </c>
      <c r="H64" s="257">
        <v>1460.0</v>
      </c>
      <c r="I64" s="249"/>
      <c r="J64" s="44">
        <f t="shared" si="2"/>
        <v>0</v>
      </c>
      <c r="K64" s="7"/>
      <c r="L64" s="206"/>
    </row>
    <row r="65" ht="37.5" customHeight="1">
      <c r="A65" s="51"/>
      <c r="B65" s="246" t="s">
        <v>305</v>
      </c>
      <c r="C65" s="92"/>
      <c r="D65" s="247" t="s">
        <v>30</v>
      </c>
      <c r="E65" s="35" t="s">
        <v>46</v>
      </c>
      <c r="F65" s="253" t="s">
        <v>248</v>
      </c>
      <c r="G65" s="51">
        <v>53.0</v>
      </c>
      <c r="H65" s="257">
        <v>1440.0</v>
      </c>
      <c r="I65" s="249"/>
      <c r="J65" s="44">
        <f t="shared" si="2"/>
        <v>0</v>
      </c>
      <c r="K65" s="7"/>
      <c r="L65" s="206"/>
    </row>
    <row r="66" ht="37.5" customHeight="1">
      <c r="A66" s="51"/>
      <c r="B66" s="246" t="s">
        <v>306</v>
      </c>
      <c r="C66" s="92"/>
      <c r="D66" s="247" t="s">
        <v>30</v>
      </c>
      <c r="E66" s="35" t="s">
        <v>46</v>
      </c>
      <c r="F66" s="253" t="s">
        <v>250</v>
      </c>
      <c r="G66" s="51">
        <v>53.0</v>
      </c>
      <c r="H66" s="257">
        <v>1559.0</v>
      </c>
      <c r="I66" s="249"/>
      <c r="J66" s="44">
        <f t="shared" si="2"/>
        <v>0</v>
      </c>
      <c r="K66" s="7"/>
      <c r="L66" s="206"/>
    </row>
    <row r="67" ht="37.5" customHeight="1">
      <c r="A67" s="51"/>
      <c r="B67" s="255" t="s">
        <v>307</v>
      </c>
      <c r="C67" s="92"/>
      <c r="D67" s="247" t="s">
        <v>27</v>
      </c>
      <c r="E67" s="35" t="s">
        <v>22</v>
      </c>
      <c r="F67" s="251" t="s">
        <v>242</v>
      </c>
      <c r="G67" s="51">
        <v>55.0</v>
      </c>
      <c r="H67" s="257">
        <v>1363.0</v>
      </c>
      <c r="I67" s="249"/>
      <c r="J67" s="44">
        <f t="shared" si="2"/>
        <v>0</v>
      </c>
      <c r="K67" s="7"/>
      <c r="L67" s="206"/>
    </row>
    <row r="68" ht="37.5" customHeight="1">
      <c r="A68" s="51"/>
      <c r="B68" s="246" t="s">
        <v>308</v>
      </c>
      <c r="C68" s="92"/>
      <c r="D68" s="247" t="s">
        <v>27</v>
      </c>
      <c r="E68" s="35" t="s">
        <v>22</v>
      </c>
      <c r="F68" s="251" t="s">
        <v>244</v>
      </c>
      <c r="G68" s="51">
        <v>55.0</v>
      </c>
      <c r="H68" s="257">
        <v>1495.0</v>
      </c>
      <c r="I68" s="249"/>
      <c r="J68" s="44">
        <f t="shared" si="2"/>
        <v>0</v>
      </c>
      <c r="K68" s="7"/>
      <c r="L68" s="206"/>
    </row>
    <row r="69" ht="37.5" customHeight="1">
      <c r="A69" s="51"/>
      <c r="B69" s="246" t="s">
        <v>309</v>
      </c>
      <c r="C69" s="92"/>
      <c r="D69" s="247" t="s">
        <v>27</v>
      </c>
      <c r="E69" s="35" t="s">
        <v>22</v>
      </c>
      <c r="F69" s="251" t="s">
        <v>246</v>
      </c>
      <c r="G69" s="51">
        <v>55.0</v>
      </c>
      <c r="H69" s="257">
        <v>1551.0</v>
      </c>
      <c r="I69" s="249"/>
      <c r="J69" s="44">
        <f t="shared" si="2"/>
        <v>0</v>
      </c>
      <c r="K69" s="7"/>
      <c r="L69" s="206"/>
    </row>
    <row r="70" ht="37.5" customHeight="1">
      <c r="A70" s="51"/>
      <c r="B70" s="246" t="s">
        <v>310</v>
      </c>
      <c r="C70" s="92"/>
      <c r="D70" s="247" t="s">
        <v>27</v>
      </c>
      <c r="E70" s="35" t="s">
        <v>22</v>
      </c>
      <c r="F70" s="251" t="s">
        <v>248</v>
      </c>
      <c r="G70" s="51">
        <v>55.0</v>
      </c>
      <c r="H70" s="257">
        <v>1531.0</v>
      </c>
      <c r="I70" s="249"/>
      <c r="J70" s="44">
        <f t="shared" si="2"/>
        <v>0</v>
      </c>
      <c r="K70" s="7"/>
      <c r="L70" s="206"/>
    </row>
    <row r="71" ht="37.5" customHeight="1">
      <c r="A71" s="51"/>
      <c r="B71" s="246" t="s">
        <v>311</v>
      </c>
      <c r="C71" s="92"/>
      <c r="D71" s="247" t="s">
        <v>27</v>
      </c>
      <c r="E71" s="35" t="s">
        <v>22</v>
      </c>
      <c r="F71" s="251" t="s">
        <v>250</v>
      </c>
      <c r="G71" s="51">
        <v>55.0</v>
      </c>
      <c r="H71" s="257">
        <v>1650.0</v>
      </c>
      <c r="I71" s="249"/>
      <c r="J71" s="44">
        <f t="shared" si="2"/>
        <v>0</v>
      </c>
      <c r="K71" s="7"/>
      <c r="L71" s="206"/>
    </row>
    <row r="72" ht="37.5" customHeight="1">
      <c r="A72" s="51"/>
      <c r="B72" s="255" t="s">
        <v>312</v>
      </c>
      <c r="C72" s="92"/>
      <c r="D72" s="247" t="s">
        <v>30</v>
      </c>
      <c r="E72" s="35" t="s">
        <v>22</v>
      </c>
      <c r="F72" s="251" t="s">
        <v>242</v>
      </c>
      <c r="G72" s="51">
        <v>60.0</v>
      </c>
      <c r="H72" s="257">
        <v>1333.0</v>
      </c>
      <c r="I72" s="249"/>
      <c r="J72" s="44">
        <f t="shared" si="2"/>
        <v>0</v>
      </c>
      <c r="K72" s="7"/>
      <c r="L72" s="206"/>
    </row>
    <row r="73" ht="37.5" customHeight="1">
      <c r="A73" s="51"/>
      <c r="B73" s="246" t="s">
        <v>313</v>
      </c>
      <c r="C73" s="92"/>
      <c r="D73" s="247" t="s">
        <v>30</v>
      </c>
      <c r="E73" s="35" t="s">
        <v>22</v>
      </c>
      <c r="F73" s="253" t="s">
        <v>244</v>
      </c>
      <c r="G73" s="51">
        <v>60.0</v>
      </c>
      <c r="H73" s="257">
        <v>1464.0</v>
      </c>
      <c r="I73" s="249"/>
      <c r="J73" s="44">
        <f t="shared" si="2"/>
        <v>0</v>
      </c>
      <c r="K73" s="7"/>
      <c r="L73" s="206"/>
    </row>
    <row r="74" ht="37.5" customHeight="1">
      <c r="A74" s="51"/>
      <c r="B74" s="246" t="s">
        <v>314</v>
      </c>
      <c r="C74" s="92"/>
      <c r="D74" s="247" t="s">
        <v>30</v>
      </c>
      <c r="E74" s="35" t="s">
        <v>22</v>
      </c>
      <c r="F74" s="253" t="s">
        <v>246</v>
      </c>
      <c r="G74" s="51">
        <v>60.0</v>
      </c>
      <c r="H74" s="257">
        <v>1519.0</v>
      </c>
      <c r="I74" s="249"/>
      <c r="J74" s="44">
        <f t="shared" si="2"/>
        <v>0</v>
      </c>
      <c r="K74" s="7"/>
      <c r="L74" s="206"/>
    </row>
    <row r="75" ht="37.5" customHeight="1">
      <c r="A75" s="51"/>
      <c r="B75" s="246" t="s">
        <v>315</v>
      </c>
      <c r="C75" s="92"/>
      <c r="D75" s="247" t="s">
        <v>30</v>
      </c>
      <c r="E75" s="35" t="s">
        <v>22</v>
      </c>
      <c r="F75" s="253" t="s">
        <v>248</v>
      </c>
      <c r="G75" s="51">
        <v>60.0</v>
      </c>
      <c r="H75" s="257">
        <v>1500.0</v>
      </c>
      <c r="I75" s="249"/>
      <c r="J75" s="44">
        <f t="shared" si="2"/>
        <v>0</v>
      </c>
      <c r="K75" s="7"/>
      <c r="L75" s="206"/>
    </row>
    <row r="76" ht="37.5" customHeight="1">
      <c r="A76" s="51"/>
      <c r="B76" s="246" t="s">
        <v>316</v>
      </c>
      <c r="C76" s="92"/>
      <c r="D76" s="247" t="s">
        <v>30</v>
      </c>
      <c r="E76" s="35" t="s">
        <v>22</v>
      </c>
      <c r="F76" s="253" t="s">
        <v>250</v>
      </c>
      <c r="G76" s="51">
        <v>60.0</v>
      </c>
      <c r="H76" s="257">
        <v>1619.0</v>
      </c>
      <c r="I76" s="249"/>
      <c r="J76" s="44">
        <f t="shared" si="2"/>
        <v>0</v>
      </c>
      <c r="K76" s="7"/>
      <c r="L76" s="206"/>
    </row>
    <row r="77" ht="37.5" customHeight="1">
      <c r="A77" s="51"/>
      <c r="B77" s="255" t="s">
        <v>317</v>
      </c>
      <c r="C77" s="92"/>
      <c r="D77" s="247" t="s">
        <v>27</v>
      </c>
      <c r="E77" s="35" t="s">
        <v>54</v>
      </c>
      <c r="F77" s="251" t="s">
        <v>242</v>
      </c>
      <c r="G77" s="51">
        <v>62.0</v>
      </c>
      <c r="H77" s="257">
        <v>1415.0</v>
      </c>
      <c r="I77" s="249"/>
      <c r="J77" s="44">
        <f t="shared" si="2"/>
        <v>0</v>
      </c>
      <c r="K77" s="7"/>
      <c r="L77" s="206"/>
    </row>
    <row r="78" ht="37.5" customHeight="1">
      <c r="A78" s="51"/>
      <c r="B78" s="246" t="s">
        <v>318</v>
      </c>
      <c r="C78" s="92"/>
      <c r="D78" s="247" t="s">
        <v>27</v>
      </c>
      <c r="E78" s="35" t="s">
        <v>54</v>
      </c>
      <c r="F78" s="251" t="s">
        <v>244</v>
      </c>
      <c r="G78" s="51">
        <v>62.0</v>
      </c>
      <c r="H78" s="257">
        <v>1550.0</v>
      </c>
      <c r="I78" s="249"/>
      <c r="J78" s="44">
        <f t="shared" si="2"/>
        <v>0</v>
      </c>
      <c r="K78" s="7"/>
      <c r="L78" s="206"/>
    </row>
    <row r="79" ht="37.5" customHeight="1">
      <c r="A79" s="51"/>
      <c r="B79" s="246" t="s">
        <v>319</v>
      </c>
      <c r="C79" s="92"/>
      <c r="D79" s="247" t="s">
        <v>27</v>
      </c>
      <c r="E79" s="35" t="s">
        <v>54</v>
      </c>
      <c r="F79" s="251" t="s">
        <v>246</v>
      </c>
      <c r="G79" s="51">
        <v>62.0</v>
      </c>
      <c r="H79" s="257">
        <v>1605.0</v>
      </c>
      <c r="I79" s="249"/>
      <c r="J79" s="44">
        <f t="shared" si="2"/>
        <v>0</v>
      </c>
      <c r="K79" s="7"/>
      <c r="L79" s="206"/>
    </row>
    <row r="80" ht="37.5" customHeight="1">
      <c r="A80" s="51"/>
      <c r="B80" s="246" t="s">
        <v>320</v>
      </c>
      <c r="C80" s="92"/>
      <c r="D80" s="247" t="s">
        <v>27</v>
      </c>
      <c r="E80" s="35" t="s">
        <v>54</v>
      </c>
      <c r="F80" s="251" t="s">
        <v>248</v>
      </c>
      <c r="G80" s="51">
        <v>62.0</v>
      </c>
      <c r="H80" s="257">
        <v>1585.0</v>
      </c>
      <c r="I80" s="249"/>
      <c r="J80" s="44">
        <f t="shared" si="2"/>
        <v>0</v>
      </c>
      <c r="K80" s="7"/>
      <c r="L80" s="206"/>
    </row>
    <row r="81" ht="37.5" customHeight="1">
      <c r="A81" s="51"/>
      <c r="B81" s="246" t="s">
        <v>321</v>
      </c>
      <c r="C81" s="92"/>
      <c r="D81" s="247" t="s">
        <v>27</v>
      </c>
      <c r="E81" s="35" t="s">
        <v>54</v>
      </c>
      <c r="F81" s="251" t="s">
        <v>250</v>
      </c>
      <c r="G81" s="51">
        <v>62.0</v>
      </c>
      <c r="H81" s="257">
        <v>1704.0</v>
      </c>
      <c r="I81" s="249"/>
      <c r="J81" s="44">
        <f t="shared" si="2"/>
        <v>0</v>
      </c>
      <c r="K81" s="7"/>
      <c r="L81" s="206"/>
    </row>
    <row r="82" ht="37.5" customHeight="1">
      <c r="A82" s="51"/>
      <c r="B82" s="255" t="s">
        <v>322</v>
      </c>
      <c r="C82" s="92"/>
      <c r="D82" s="247" t="s">
        <v>30</v>
      </c>
      <c r="E82" s="35" t="s">
        <v>54</v>
      </c>
      <c r="F82" s="253" t="s">
        <v>242</v>
      </c>
      <c r="G82" s="51">
        <v>68.0</v>
      </c>
      <c r="H82" s="257">
        <v>1371.0</v>
      </c>
      <c r="I82" s="249"/>
      <c r="J82" s="56">
        <f t="shared" si="2"/>
        <v>0</v>
      </c>
      <c r="K82" s="7"/>
      <c r="L82" s="206"/>
    </row>
    <row r="83" ht="37.5" customHeight="1">
      <c r="A83" s="51"/>
      <c r="B83" s="246" t="s">
        <v>323</v>
      </c>
      <c r="C83" s="92"/>
      <c r="D83" s="247" t="s">
        <v>30</v>
      </c>
      <c r="E83" s="35" t="s">
        <v>54</v>
      </c>
      <c r="F83" s="253" t="s">
        <v>244</v>
      </c>
      <c r="G83" s="51">
        <v>68.0</v>
      </c>
      <c r="H83" s="257">
        <v>1505.0</v>
      </c>
      <c r="I83" s="249"/>
      <c r="J83" s="56">
        <f t="shared" si="2"/>
        <v>0</v>
      </c>
      <c r="K83" s="7"/>
      <c r="L83" s="206"/>
    </row>
    <row r="84" ht="37.5" customHeight="1">
      <c r="A84" s="51"/>
      <c r="B84" s="246" t="s">
        <v>324</v>
      </c>
      <c r="C84" s="92"/>
      <c r="D84" s="247" t="s">
        <v>30</v>
      </c>
      <c r="E84" s="35" t="s">
        <v>54</v>
      </c>
      <c r="F84" s="253" t="s">
        <v>246</v>
      </c>
      <c r="G84" s="51">
        <v>68.0</v>
      </c>
      <c r="H84" s="257">
        <v>1560.0</v>
      </c>
      <c r="I84" s="249"/>
      <c r="J84" s="56">
        <f t="shared" si="2"/>
        <v>0</v>
      </c>
      <c r="K84" s="7"/>
      <c r="L84" s="206"/>
    </row>
    <row r="85" ht="37.5" customHeight="1">
      <c r="A85" s="51"/>
      <c r="B85" s="246" t="s">
        <v>325</v>
      </c>
      <c r="C85" s="159"/>
      <c r="D85" s="247" t="s">
        <v>30</v>
      </c>
      <c r="E85" s="35" t="s">
        <v>54</v>
      </c>
      <c r="F85" s="253" t="s">
        <v>248</v>
      </c>
      <c r="G85" s="51">
        <v>68.0</v>
      </c>
      <c r="H85" s="257">
        <v>1540.0</v>
      </c>
      <c r="I85" s="249"/>
      <c r="J85" s="56">
        <f t="shared" si="2"/>
        <v>0</v>
      </c>
      <c r="K85" s="7"/>
      <c r="L85" s="206"/>
    </row>
    <row r="86" ht="37.5" customHeight="1">
      <c r="A86" s="51"/>
      <c r="B86" s="246" t="s">
        <v>326</v>
      </c>
      <c r="C86" s="159"/>
      <c r="D86" s="247" t="s">
        <v>30</v>
      </c>
      <c r="E86" s="35" t="s">
        <v>54</v>
      </c>
      <c r="F86" s="253" t="s">
        <v>250</v>
      </c>
      <c r="G86" s="51">
        <v>68.0</v>
      </c>
      <c r="H86" s="257">
        <v>1660.0</v>
      </c>
      <c r="I86" s="249"/>
      <c r="J86" s="56">
        <f t="shared" si="2"/>
        <v>0</v>
      </c>
      <c r="K86" s="7"/>
      <c r="L86" s="206"/>
    </row>
    <row r="87" ht="18.75" customHeight="1">
      <c r="A87" s="149"/>
      <c r="B87" s="226" t="s">
        <v>327</v>
      </c>
      <c r="C87" s="174"/>
      <c r="D87" s="78"/>
      <c r="E87" s="258"/>
      <c r="F87" s="259"/>
      <c r="G87" s="78"/>
      <c r="H87" s="78"/>
      <c r="I87" s="260"/>
      <c r="J87" s="260"/>
      <c r="K87" s="33"/>
      <c r="L87" s="206"/>
    </row>
    <row r="88" ht="45.75" customHeight="1">
      <c r="A88" s="51"/>
      <c r="B88" s="255" t="s">
        <v>328</v>
      </c>
      <c r="C88" s="92"/>
      <c r="D88" s="51" t="s">
        <v>27</v>
      </c>
      <c r="E88" s="261" t="s">
        <v>57</v>
      </c>
      <c r="F88" s="251" t="s">
        <v>242</v>
      </c>
      <c r="G88" s="247">
        <v>71.0</v>
      </c>
      <c r="H88" s="257">
        <v>1989.0</v>
      </c>
      <c r="I88" s="245"/>
      <c r="J88" s="44">
        <f t="shared" ref="J88:J127" si="3">I88*H88</f>
        <v>0</v>
      </c>
      <c r="K88" s="7"/>
      <c r="L88" s="206"/>
    </row>
    <row r="89" ht="44.25" customHeight="1">
      <c r="A89" s="45"/>
      <c r="B89" s="246" t="s">
        <v>329</v>
      </c>
      <c r="C89" s="92"/>
      <c r="D89" s="51" t="s">
        <v>27</v>
      </c>
      <c r="E89" s="261" t="s">
        <v>57</v>
      </c>
      <c r="F89" s="251" t="s">
        <v>244</v>
      </c>
      <c r="G89" s="247">
        <v>71.0</v>
      </c>
      <c r="H89" s="248">
        <v>2075.0</v>
      </c>
      <c r="I89" s="249"/>
      <c r="J89" s="56">
        <f t="shared" si="3"/>
        <v>0</v>
      </c>
      <c r="K89" s="7"/>
      <c r="L89" s="206"/>
    </row>
    <row r="90" ht="51.75" customHeight="1">
      <c r="A90" s="51"/>
      <c r="B90" s="246" t="s">
        <v>330</v>
      </c>
      <c r="C90" s="92"/>
      <c r="D90" s="51" t="s">
        <v>27</v>
      </c>
      <c r="E90" s="261" t="s">
        <v>57</v>
      </c>
      <c r="F90" s="251" t="s">
        <v>246</v>
      </c>
      <c r="G90" s="247">
        <v>71.0</v>
      </c>
      <c r="H90" s="248">
        <v>2131.0</v>
      </c>
      <c r="I90" s="249"/>
      <c r="J90" s="56">
        <f t="shared" si="3"/>
        <v>0</v>
      </c>
      <c r="K90" s="7"/>
      <c r="L90" s="206"/>
    </row>
    <row r="91" ht="51.75" customHeight="1">
      <c r="A91" s="51"/>
      <c r="B91" s="246" t="s">
        <v>331</v>
      </c>
      <c r="C91" s="92"/>
      <c r="D91" s="51" t="s">
        <v>27</v>
      </c>
      <c r="E91" s="261" t="s">
        <v>57</v>
      </c>
      <c r="F91" s="251" t="s">
        <v>248</v>
      </c>
      <c r="G91" s="247">
        <v>71.0</v>
      </c>
      <c r="H91" s="248">
        <v>2111.0</v>
      </c>
      <c r="I91" s="249"/>
      <c r="J91" s="56">
        <f t="shared" si="3"/>
        <v>0</v>
      </c>
      <c r="K91" s="7"/>
      <c r="L91" s="206"/>
    </row>
    <row r="92" ht="51.75" customHeight="1">
      <c r="A92" s="51"/>
      <c r="B92" s="246" t="s">
        <v>332</v>
      </c>
      <c r="C92" s="92"/>
      <c r="D92" s="51" t="s">
        <v>27</v>
      </c>
      <c r="E92" s="261" t="s">
        <v>57</v>
      </c>
      <c r="F92" s="251" t="s">
        <v>250</v>
      </c>
      <c r="G92" s="247">
        <v>71.0</v>
      </c>
      <c r="H92" s="248">
        <v>2230.0</v>
      </c>
      <c r="I92" s="249"/>
      <c r="J92" s="56">
        <f t="shared" si="3"/>
        <v>0</v>
      </c>
      <c r="K92" s="7"/>
      <c r="L92" s="206"/>
    </row>
    <row r="93" ht="36.75" customHeight="1">
      <c r="A93" s="51"/>
      <c r="B93" s="255" t="s">
        <v>333</v>
      </c>
      <c r="C93" s="92"/>
      <c r="D93" s="51" t="s">
        <v>30</v>
      </c>
      <c r="E93" s="261" t="s">
        <v>57</v>
      </c>
      <c r="F93" s="253" t="s">
        <v>242</v>
      </c>
      <c r="G93" s="247">
        <v>75.0</v>
      </c>
      <c r="H93" s="248">
        <v>1973.0</v>
      </c>
      <c r="I93" s="249"/>
      <c r="J93" s="56">
        <f t="shared" si="3"/>
        <v>0</v>
      </c>
      <c r="K93" s="7"/>
      <c r="L93" s="206"/>
    </row>
    <row r="94" ht="45.75" customHeight="1">
      <c r="A94" s="51"/>
      <c r="B94" s="246" t="s">
        <v>334</v>
      </c>
      <c r="C94" s="92"/>
      <c r="D94" s="51" t="s">
        <v>30</v>
      </c>
      <c r="E94" s="261" t="s">
        <v>57</v>
      </c>
      <c r="F94" s="253" t="s">
        <v>244</v>
      </c>
      <c r="G94" s="247">
        <v>75.0</v>
      </c>
      <c r="H94" s="262">
        <v>2060.0</v>
      </c>
      <c r="I94" s="249"/>
      <c r="J94" s="56">
        <f t="shared" si="3"/>
        <v>0</v>
      </c>
      <c r="K94" s="7"/>
      <c r="L94" s="206"/>
    </row>
    <row r="95" ht="45.75" customHeight="1">
      <c r="A95" s="51"/>
      <c r="B95" s="246" t="s">
        <v>335</v>
      </c>
      <c r="C95" s="92"/>
      <c r="D95" s="51" t="s">
        <v>30</v>
      </c>
      <c r="E95" s="261" t="s">
        <v>57</v>
      </c>
      <c r="F95" s="253" t="s">
        <v>246</v>
      </c>
      <c r="G95" s="247">
        <v>75.0</v>
      </c>
      <c r="H95" s="262">
        <v>2115.0</v>
      </c>
      <c r="I95" s="249"/>
      <c r="J95" s="56">
        <f t="shared" si="3"/>
        <v>0</v>
      </c>
      <c r="K95" s="7"/>
      <c r="L95" s="206"/>
    </row>
    <row r="96" ht="45.75" customHeight="1">
      <c r="A96" s="51"/>
      <c r="B96" s="246" t="s">
        <v>336</v>
      </c>
      <c r="C96" s="92"/>
      <c r="D96" s="51" t="s">
        <v>30</v>
      </c>
      <c r="E96" s="261" t="s">
        <v>57</v>
      </c>
      <c r="F96" s="251" t="s">
        <v>248</v>
      </c>
      <c r="G96" s="247">
        <v>75.0</v>
      </c>
      <c r="H96" s="262">
        <v>2095.0</v>
      </c>
      <c r="I96" s="249"/>
      <c r="J96" s="56">
        <f t="shared" si="3"/>
        <v>0</v>
      </c>
      <c r="K96" s="7"/>
      <c r="L96" s="206"/>
    </row>
    <row r="97" ht="45.75" customHeight="1">
      <c r="A97" s="51"/>
      <c r="B97" s="246" t="s">
        <v>337</v>
      </c>
      <c r="C97" s="92"/>
      <c r="D97" s="51" t="s">
        <v>30</v>
      </c>
      <c r="E97" s="261" t="s">
        <v>57</v>
      </c>
      <c r="F97" s="251" t="s">
        <v>250</v>
      </c>
      <c r="G97" s="247">
        <v>75.0</v>
      </c>
      <c r="H97" s="262">
        <v>2214.0</v>
      </c>
      <c r="I97" s="249"/>
      <c r="J97" s="56">
        <f t="shared" si="3"/>
        <v>0</v>
      </c>
      <c r="K97" s="7"/>
      <c r="L97" s="206"/>
    </row>
    <row r="98" ht="45.75" customHeight="1">
      <c r="A98" s="51"/>
      <c r="B98" s="255" t="s">
        <v>338</v>
      </c>
      <c r="C98" s="92"/>
      <c r="D98" s="51" t="s">
        <v>27</v>
      </c>
      <c r="E98" s="261" t="s">
        <v>66</v>
      </c>
      <c r="F98" s="251" t="s">
        <v>242</v>
      </c>
      <c r="G98" s="247">
        <v>64.0</v>
      </c>
      <c r="H98" s="248">
        <v>1896.0</v>
      </c>
      <c r="I98" s="249"/>
      <c r="J98" s="56">
        <f t="shared" si="3"/>
        <v>0</v>
      </c>
      <c r="K98" s="7"/>
      <c r="L98" s="206"/>
    </row>
    <row r="99" ht="37.5" customHeight="1">
      <c r="A99" s="51"/>
      <c r="B99" s="246" t="s">
        <v>339</v>
      </c>
      <c r="C99" s="92"/>
      <c r="D99" s="51" t="s">
        <v>27</v>
      </c>
      <c r="E99" s="261" t="s">
        <v>66</v>
      </c>
      <c r="F99" s="251" t="s">
        <v>244</v>
      </c>
      <c r="G99" s="247">
        <v>64.0</v>
      </c>
      <c r="H99" s="248">
        <v>1984.0</v>
      </c>
      <c r="I99" s="249"/>
      <c r="J99" s="56">
        <f t="shared" si="3"/>
        <v>0</v>
      </c>
      <c r="K99" s="7"/>
      <c r="L99" s="206"/>
    </row>
    <row r="100" ht="37.5" customHeight="1">
      <c r="A100" s="51"/>
      <c r="B100" s="246" t="s">
        <v>340</v>
      </c>
      <c r="C100" s="92"/>
      <c r="D100" s="51" t="s">
        <v>27</v>
      </c>
      <c r="E100" s="261" t="s">
        <v>66</v>
      </c>
      <c r="F100" s="251" t="s">
        <v>246</v>
      </c>
      <c r="G100" s="247">
        <v>64.0</v>
      </c>
      <c r="H100" s="248">
        <v>2040.0</v>
      </c>
      <c r="I100" s="249"/>
      <c r="J100" s="56">
        <f t="shared" si="3"/>
        <v>0</v>
      </c>
      <c r="K100" s="7"/>
      <c r="L100" s="206"/>
    </row>
    <row r="101" ht="37.5" customHeight="1">
      <c r="A101" s="51"/>
      <c r="B101" s="246" t="s">
        <v>341</v>
      </c>
      <c r="C101" s="92"/>
      <c r="D101" s="51" t="s">
        <v>27</v>
      </c>
      <c r="E101" s="261" t="s">
        <v>66</v>
      </c>
      <c r="F101" s="251" t="s">
        <v>248</v>
      </c>
      <c r="G101" s="247">
        <v>64.0</v>
      </c>
      <c r="H101" s="248">
        <v>2020.0</v>
      </c>
      <c r="I101" s="249"/>
      <c r="J101" s="56">
        <f t="shared" si="3"/>
        <v>0</v>
      </c>
      <c r="K101" s="7"/>
      <c r="L101" s="206"/>
    </row>
    <row r="102" ht="37.5" customHeight="1">
      <c r="A102" s="51"/>
      <c r="B102" s="246" t="s">
        <v>342</v>
      </c>
      <c r="C102" s="92"/>
      <c r="D102" s="51" t="s">
        <v>27</v>
      </c>
      <c r="E102" s="261" t="s">
        <v>66</v>
      </c>
      <c r="F102" s="251" t="s">
        <v>250</v>
      </c>
      <c r="G102" s="247">
        <v>64.0</v>
      </c>
      <c r="H102" s="248">
        <v>2139.0</v>
      </c>
      <c r="I102" s="249"/>
      <c r="J102" s="56">
        <f t="shared" si="3"/>
        <v>0</v>
      </c>
      <c r="K102" s="7"/>
      <c r="L102" s="206"/>
    </row>
    <row r="103" ht="37.5" customHeight="1">
      <c r="A103" s="51"/>
      <c r="B103" s="255" t="s">
        <v>343</v>
      </c>
      <c r="C103" s="92"/>
      <c r="D103" s="51" t="s">
        <v>30</v>
      </c>
      <c r="E103" s="261" t="s">
        <v>66</v>
      </c>
      <c r="F103" s="253" t="s">
        <v>242</v>
      </c>
      <c r="G103" s="247">
        <v>72.0</v>
      </c>
      <c r="H103" s="248">
        <v>1918.0</v>
      </c>
      <c r="I103" s="249"/>
      <c r="J103" s="56">
        <f t="shared" si="3"/>
        <v>0</v>
      </c>
      <c r="K103" s="7"/>
      <c r="L103" s="206"/>
    </row>
    <row r="104" ht="37.5" customHeight="1">
      <c r="A104" s="51"/>
      <c r="B104" s="246" t="s">
        <v>344</v>
      </c>
      <c r="C104" s="92"/>
      <c r="D104" s="51" t="s">
        <v>30</v>
      </c>
      <c r="E104" s="261" t="s">
        <v>66</v>
      </c>
      <c r="F104" s="253" t="s">
        <v>244</v>
      </c>
      <c r="G104" s="247">
        <v>72.0</v>
      </c>
      <c r="H104" s="248">
        <v>2005.0</v>
      </c>
      <c r="I104" s="249"/>
      <c r="J104" s="56">
        <f t="shared" si="3"/>
        <v>0</v>
      </c>
      <c r="K104" s="7"/>
      <c r="L104" s="206"/>
    </row>
    <row r="105" ht="37.5" customHeight="1">
      <c r="A105" s="51"/>
      <c r="B105" s="246" t="s">
        <v>345</v>
      </c>
      <c r="C105" s="159"/>
      <c r="D105" s="51" t="s">
        <v>30</v>
      </c>
      <c r="E105" s="261" t="s">
        <v>66</v>
      </c>
      <c r="F105" s="253" t="s">
        <v>246</v>
      </c>
      <c r="G105" s="247">
        <v>72.0</v>
      </c>
      <c r="H105" s="248">
        <v>2061.0</v>
      </c>
      <c r="I105" s="249"/>
      <c r="J105" s="56">
        <f t="shared" si="3"/>
        <v>0</v>
      </c>
      <c r="K105" s="7"/>
      <c r="L105" s="206"/>
    </row>
    <row r="106" ht="37.5" customHeight="1">
      <c r="A106" s="51"/>
      <c r="B106" s="246" t="s">
        <v>346</v>
      </c>
      <c r="C106" s="159"/>
      <c r="D106" s="51" t="s">
        <v>30</v>
      </c>
      <c r="E106" s="261" t="s">
        <v>66</v>
      </c>
      <c r="F106" s="251" t="s">
        <v>248</v>
      </c>
      <c r="G106" s="247">
        <v>72.0</v>
      </c>
      <c r="H106" s="248">
        <v>2041.0</v>
      </c>
      <c r="I106" s="249"/>
      <c r="J106" s="56">
        <f t="shared" si="3"/>
        <v>0</v>
      </c>
      <c r="K106" s="7"/>
      <c r="L106" s="206"/>
    </row>
    <row r="107" ht="37.5" customHeight="1">
      <c r="A107" s="51"/>
      <c r="B107" s="246" t="s">
        <v>347</v>
      </c>
      <c r="C107" s="159"/>
      <c r="D107" s="51" t="s">
        <v>30</v>
      </c>
      <c r="E107" s="261" t="s">
        <v>66</v>
      </c>
      <c r="F107" s="251" t="s">
        <v>250</v>
      </c>
      <c r="G107" s="247">
        <v>72.0</v>
      </c>
      <c r="H107" s="248">
        <v>2160.0</v>
      </c>
      <c r="I107" s="249"/>
      <c r="J107" s="56">
        <f t="shared" si="3"/>
        <v>0</v>
      </c>
      <c r="K107" s="7"/>
      <c r="L107" s="206"/>
    </row>
    <row r="108" ht="37.5" customHeight="1">
      <c r="A108" s="51"/>
      <c r="B108" s="255" t="s">
        <v>348</v>
      </c>
      <c r="C108" s="92"/>
      <c r="D108" s="51" t="s">
        <v>27</v>
      </c>
      <c r="E108" s="261" t="s">
        <v>69</v>
      </c>
      <c r="F108" s="251" t="s">
        <v>242</v>
      </c>
      <c r="G108" s="51">
        <v>72.0</v>
      </c>
      <c r="H108" s="257">
        <v>1984.0</v>
      </c>
      <c r="I108" s="249"/>
      <c r="J108" s="56">
        <f t="shared" si="3"/>
        <v>0</v>
      </c>
      <c r="K108" s="7"/>
      <c r="L108" s="206"/>
    </row>
    <row r="109" ht="37.5" customHeight="1">
      <c r="A109" s="51"/>
      <c r="B109" s="246" t="s">
        <v>349</v>
      </c>
      <c r="C109" s="92"/>
      <c r="D109" s="51" t="s">
        <v>27</v>
      </c>
      <c r="E109" s="261" t="s">
        <v>69</v>
      </c>
      <c r="F109" s="251" t="s">
        <v>244</v>
      </c>
      <c r="G109" s="51">
        <v>72.0</v>
      </c>
      <c r="H109" s="257">
        <v>2071.0</v>
      </c>
      <c r="I109" s="249"/>
      <c r="J109" s="56">
        <f t="shared" si="3"/>
        <v>0</v>
      </c>
      <c r="K109" s="7"/>
      <c r="L109" s="206"/>
    </row>
    <row r="110" ht="37.5" customHeight="1">
      <c r="A110" s="51"/>
      <c r="B110" s="246" t="s">
        <v>350</v>
      </c>
      <c r="C110" s="92"/>
      <c r="D110" s="51" t="s">
        <v>27</v>
      </c>
      <c r="E110" s="261" t="s">
        <v>69</v>
      </c>
      <c r="F110" s="251" t="s">
        <v>246</v>
      </c>
      <c r="G110" s="51">
        <v>72.0</v>
      </c>
      <c r="H110" s="257">
        <v>2126.0</v>
      </c>
      <c r="I110" s="249"/>
      <c r="J110" s="56">
        <f t="shared" si="3"/>
        <v>0</v>
      </c>
      <c r="K110" s="7"/>
      <c r="L110" s="206"/>
    </row>
    <row r="111" ht="37.5" customHeight="1">
      <c r="A111" s="51"/>
      <c r="B111" s="246" t="s">
        <v>351</v>
      </c>
      <c r="C111" s="92"/>
      <c r="D111" s="51" t="s">
        <v>27</v>
      </c>
      <c r="E111" s="261" t="s">
        <v>69</v>
      </c>
      <c r="F111" s="251" t="s">
        <v>248</v>
      </c>
      <c r="G111" s="51">
        <v>72.0</v>
      </c>
      <c r="H111" s="257">
        <v>2108.0</v>
      </c>
      <c r="I111" s="249"/>
      <c r="J111" s="56">
        <f t="shared" si="3"/>
        <v>0</v>
      </c>
      <c r="K111" s="7"/>
      <c r="L111" s="206"/>
    </row>
    <row r="112" ht="37.5" customHeight="1">
      <c r="A112" s="51"/>
      <c r="B112" s="246" t="s">
        <v>352</v>
      </c>
      <c r="C112" s="92"/>
      <c r="D112" s="51" t="s">
        <v>27</v>
      </c>
      <c r="E112" s="261" t="s">
        <v>69</v>
      </c>
      <c r="F112" s="251" t="s">
        <v>250</v>
      </c>
      <c r="G112" s="51">
        <v>72.0</v>
      </c>
      <c r="H112" s="257">
        <v>2226.0</v>
      </c>
      <c r="I112" s="249"/>
      <c r="J112" s="56">
        <f t="shared" si="3"/>
        <v>0</v>
      </c>
      <c r="K112" s="7"/>
      <c r="L112" s="206"/>
    </row>
    <row r="113" ht="37.5" customHeight="1">
      <c r="A113" s="51"/>
      <c r="B113" s="255" t="s">
        <v>353</v>
      </c>
      <c r="C113" s="92"/>
      <c r="D113" s="51" t="s">
        <v>30</v>
      </c>
      <c r="E113" s="261" t="s">
        <v>69</v>
      </c>
      <c r="F113" s="253" t="s">
        <v>242</v>
      </c>
      <c r="G113" s="51">
        <v>81.0</v>
      </c>
      <c r="H113" s="257">
        <v>2005.0</v>
      </c>
      <c r="I113" s="249"/>
      <c r="J113" s="56">
        <f t="shared" si="3"/>
        <v>0</v>
      </c>
      <c r="K113" s="7"/>
      <c r="L113" s="206"/>
    </row>
    <row r="114" ht="37.5" customHeight="1">
      <c r="A114" s="51"/>
      <c r="B114" s="246" t="s">
        <v>354</v>
      </c>
      <c r="C114" s="92"/>
      <c r="D114" s="51" t="s">
        <v>30</v>
      </c>
      <c r="E114" s="261" t="s">
        <v>69</v>
      </c>
      <c r="F114" s="253" t="s">
        <v>244</v>
      </c>
      <c r="G114" s="51">
        <v>81.0</v>
      </c>
      <c r="H114" s="257">
        <v>2093.0</v>
      </c>
      <c r="I114" s="249"/>
      <c r="J114" s="56">
        <f t="shared" si="3"/>
        <v>0</v>
      </c>
      <c r="K114" s="7"/>
      <c r="L114" s="206"/>
    </row>
    <row r="115" ht="37.5" customHeight="1">
      <c r="A115" s="51"/>
      <c r="B115" s="246" t="s">
        <v>355</v>
      </c>
      <c r="C115" s="92"/>
      <c r="D115" s="51" t="s">
        <v>30</v>
      </c>
      <c r="E115" s="261" t="s">
        <v>69</v>
      </c>
      <c r="F115" s="253" t="s">
        <v>246</v>
      </c>
      <c r="G115" s="51">
        <v>81.0</v>
      </c>
      <c r="H115" s="257">
        <v>2149.0</v>
      </c>
      <c r="I115" s="249"/>
      <c r="J115" s="56">
        <f t="shared" si="3"/>
        <v>0</v>
      </c>
      <c r="K115" s="7"/>
      <c r="L115" s="206"/>
    </row>
    <row r="116" ht="37.5" customHeight="1">
      <c r="A116" s="51"/>
      <c r="B116" s="246" t="s">
        <v>356</v>
      </c>
      <c r="C116" s="92"/>
      <c r="D116" s="51" t="s">
        <v>30</v>
      </c>
      <c r="E116" s="261" t="s">
        <v>69</v>
      </c>
      <c r="F116" s="253" t="s">
        <v>248</v>
      </c>
      <c r="G116" s="51">
        <v>81.0</v>
      </c>
      <c r="H116" s="257">
        <v>2129.0</v>
      </c>
      <c r="I116" s="249"/>
      <c r="J116" s="56">
        <f t="shared" si="3"/>
        <v>0</v>
      </c>
      <c r="K116" s="7"/>
      <c r="L116" s="206"/>
    </row>
    <row r="117" ht="37.5" customHeight="1">
      <c r="A117" s="51"/>
      <c r="B117" s="246" t="s">
        <v>357</v>
      </c>
      <c r="C117" s="92"/>
      <c r="D117" s="51" t="s">
        <v>30</v>
      </c>
      <c r="E117" s="261" t="s">
        <v>69</v>
      </c>
      <c r="F117" s="253" t="s">
        <v>250</v>
      </c>
      <c r="G117" s="51">
        <v>81.0</v>
      </c>
      <c r="H117" s="257">
        <v>2248.0</v>
      </c>
      <c r="I117" s="249"/>
      <c r="J117" s="56">
        <f t="shared" si="3"/>
        <v>0</v>
      </c>
      <c r="K117" s="7"/>
      <c r="L117" s="206"/>
    </row>
    <row r="118" ht="37.5" customHeight="1">
      <c r="A118" s="51"/>
      <c r="B118" s="255" t="s">
        <v>358</v>
      </c>
      <c r="C118" s="92"/>
      <c r="D118" s="51" t="s">
        <v>27</v>
      </c>
      <c r="E118" s="261" t="s">
        <v>72</v>
      </c>
      <c r="F118" s="251" t="s">
        <v>242</v>
      </c>
      <c r="G118" s="51">
        <v>80.0</v>
      </c>
      <c r="H118" s="257">
        <v>2065.0</v>
      </c>
      <c r="I118" s="249"/>
      <c r="J118" s="56">
        <f t="shared" si="3"/>
        <v>0</v>
      </c>
      <c r="K118" s="7"/>
      <c r="L118" s="206"/>
    </row>
    <row r="119" ht="37.5" customHeight="1">
      <c r="A119" s="51"/>
      <c r="B119" s="246" t="s">
        <v>359</v>
      </c>
      <c r="C119" s="92"/>
      <c r="D119" s="51" t="s">
        <v>27</v>
      </c>
      <c r="E119" s="261" t="s">
        <v>72</v>
      </c>
      <c r="F119" s="251" t="s">
        <v>244</v>
      </c>
      <c r="G119" s="51">
        <v>80.0</v>
      </c>
      <c r="H119" s="257">
        <v>2151.0</v>
      </c>
      <c r="I119" s="249"/>
      <c r="J119" s="56">
        <f t="shared" si="3"/>
        <v>0</v>
      </c>
      <c r="K119" s="7"/>
      <c r="L119" s="206"/>
    </row>
    <row r="120" ht="37.5" customHeight="1">
      <c r="A120" s="51"/>
      <c r="B120" s="246" t="s">
        <v>360</v>
      </c>
      <c r="C120" s="159"/>
      <c r="D120" s="51" t="s">
        <v>27</v>
      </c>
      <c r="E120" s="261" t="s">
        <v>72</v>
      </c>
      <c r="F120" s="251" t="s">
        <v>246</v>
      </c>
      <c r="G120" s="51">
        <v>80.0</v>
      </c>
      <c r="H120" s="257">
        <v>2208.0</v>
      </c>
      <c r="I120" s="249"/>
      <c r="J120" s="56">
        <f t="shared" si="3"/>
        <v>0</v>
      </c>
      <c r="K120" s="7"/>
      <c r="L120" s="206"/>
    </row>
    <row r="121" ht="37.5" customHeight="1">
      <c r="A121" s="51"/>
      <c r="B121" s="246" t="s">
        <v>361</v>
      </c>
      <c r="C121" s="159"/>
      <c r="D121" s="51" t="s">
        <v>27</v>
      </c>
      <c r="E121" s="261" t="s">
        <v>72</v>
      </c>
      <c r="F121" s="251" t="s">
        <v>248</v>
      </c>
      <c r="G121" s="51">
        <v>80.0</v>
      </c>
      <c r="H121" s="257">
        <v>2188.0</v>
      </c>
      <c r="I121" s="249"/>
      <c r="J121" s="56">
        <f t="shared" si="3"/>
        <v>0</v>
      </c>
      <c r="K121" s="7"/>
      <c r="L121" s="206"/>
    </row>
    <row r="122" ht="37.5" customHeight="1">
      <c r="A122" s="51"/>
      <c r="B122" s="246" t="s">
        <v>362</v>
      </c>
      <c r="C122" s="159"/>
      <c r="D122" s="51" t="s">
        <v>27</v>
      </c>
      <c r="E122" s="261" t="s">
        <v>72</v>
      </c>
      <c r="F122" s="251" t="s">
        <v>250</v>
      </c>
      <c r="G122" s="51">
        <v>80.0</v>
      </c>
      <c r="H122" s="257">
        <v>2306.0</v>
      </c>
      <c r="I122" s="249"/>
      <c r="J122" s="56">
        <f t="shared" si="3"/>
        <v>0</v>
      </c>
      <c r="K122" s="7"/>
      <c r="L122" s="206"/>
    </row>
    <row r="123" ht="37.5" customHeight="1">
      <c r="A123" s="51"/>
      <c r="B123" s="255" t="s">
        <v>363</v>
      </c>
      <c r="C123" s="92"/>
      <c r="D123" s="51" t="s">
        <v>30</v>
      </c>
      <c r="E123" s="261" t="s">
        <v>72</v>
      </c>
      <c r="F123" s="253" t="s">
        <v>242</v>
      </c>
      <c r="G123" s="51">
        <v>90.0</v>
      </c>
      <c r="H123" s="257">
        <v>2104.0</v>
      </c>
      <c r="I123" s="249"/>
      <c r="J123" s="56">
        <f t="shared" si="3"/>
        <v>0</v>
      </c>
      <c r="K123" s="7"/>
      <c r="L123" s="206"/>
    </row>
    <row r="124" ht="37.5" customHeight="1">
      <c r="A124" s="51"/>
      <c r="B124" s="246" t="s">
        <v>364</v>
      </c>
      <c r="C124" s="92"/>
      <c r="D124" s="51" t="s">
        <v>30</v>
      </c>
      <c r="E124" s="261" t="s">
        <v>72</v>
      </c>
      <c r="F124" s="253" t="s">
        <v>244</v>
      </c>
      <c r="G124" s="51">
        <v>90.0</v>
      </c>
      <c r="H124" s="257">
        <v>2191.0</v>
      </c>
      <c r="I124" s="249"/>
      <c r="J124" s="56">
        <f t="shared" si="3"/>
        <v>0</v>
      </c>
      <c r="K124" s="7"/>
      <c r="L124" s="206"/>
    </row>
    <row r="125" ht="37.5" customHeight="1">
      <c r="A125" s="51"/>
      <c r="B125" s="246" t="s">
        <v>365</v>
      </c>
      <c r="C125" s="92"/>
      <c r="D125" s="51" t="s">
        <v>30</v>
      </c>
      <c r="E125" s="261" t="s">
        <v>72</v>
      </c>
      <c r="F125" s="253" t="s">
        <v>246</v>
      </c>
      <c r="G125" s="51">
        <v>90.0</v>
      </c>
      <c r="H125" s="257">
        <v>2246.0</v>
      </c>
      <c r="I125" s="249"/>
      <c r="J125" s="56">
        <f t="shared" si="3"/>
        <v>0</v>
      </c>
      <c r="K125" s="7"/>
      <c r="L125" s="206"/>
    </row>
    <row r="126" ht="37.5" customHeight="1">
      <c r="A126" s="51"/>
      <c r="B126" s="246" t="s">
        <v>366</v>
      </c>
      <c r="C126" s="92"/>
      <c r="D126" s="51" t="s">
        <v>30</v>
      </c>
      <c r="E126" s="261" t="s">
        <v>72</v>
      </c>
      <c r="F126" s="253" t="s">
        <v>248</v>
      </c>
      <c r="G126" s="51">
        <v>90.0</v>
      </c>
      <c r="H126" s="257">
        <v>2226.0</v>
      </c>
      <c r="I126" s="249"/>
      <c r="J126" s="56">
        <f t="shared" si="3"/>
        <v>0</v>
      </c>
      <c r="K126" s="7"/>
      <c r="L126" s="206"/>
    </row>
    <row r="127" ht="37.5" customHeight="1">
      <c r="A127" s="51"/>
      <c r="B127" s="246" t="s">
        <v>367</v>
      </c>
      <c r="C127" s="92"/>
      <c r="D127" s="51" t="s">
        <v>30</v>
      </c>
      <c r="E127" s="261" t="s">
        <v>72</v>
      </c>
      <c r="F127" s="253" t="s">
        <v>250</v>
      </c>
      <c r="G127" s="51">
        <v>90.0</v>
      </c>
      <c r="H127" s="257">
        <v>2345.0</v>
      </c>
      <c r="I127" s="249"/>
      <c r="J127" s="56">
        <f t="shared" si="3"/>
        <v>0</v>
      </c>
      <c r="K127" s="7"/>
      <c r="L127" s="206"/>
    </row>
    <row r="128" ht="18.75" customHeight="1">
      <c r="A128" s="149"/>
      <c r="B128" s="263" t="s">
        <v>368</v>
      </c>
      <c r="C128" s="77"/>
      <c r="D128" s="78"/>
      <c r="E128" s="258"/>
      <c r="F128" s="259"/>
      <c r="G128" s="78"/>
      <c r="H128" s="264"/>
      <c r="I128" s="260"/>
      <c r="J128" s="260"/>
      <c r="K128" s="33"/>
      <c r="L128" s="206"/>
    </row>
    <row r="129" ht="51.75" customHeight="1">
      <c r="A129" s="45"/>
      <c r="B129" s="232" t="s">
        <v>369</v>
      </c>
      <c r="C129" s="131"/>
      <c r="D129" s="265" t="s">
        <v>27</v>
      </c>
      <c r="E129" s="266" t="s">
        <v>78</v>
      </c>
      <c r="F129" s="267" t="s">
        <v>242</v>
      </c>
      <c r="G129" s="265">
        <v>100.0</v>
      </c>
      <c r="H129" s="268">
        <v>2956.0</v>
      </c>
      <c r="I129" s="238"/>
      <c r="J129" s="239">
        <f t="shared" ref="J129:J168" si="4">I129*H129</f>
        <v>0</v>
      </c>
      <c r="K129" s="7"/>
      <c r="L129" s="206"/>
    </row>
    <row r="130" ht="51.75" customHeight="1">
      <c r="A130" s="45"/>
      <c r="B130" s="246" t="s">
        <v>370</v>
      </c>
      <c r="C130" s="92"/>
      <c r="D130" s="51" t="s">
        <v>27</v>
      </c>
      <c r="E130" s="261" t="s">
        <v>78</v>
      </c>
      <c r="F130" s="251" t="s">
        <v>246</v>
      </c>
      <c r="G130" s="51">
        <v>100.0</v>
      </c>
      <c r="H130" s="257">
        <v>3099.0</v>
      </c>
      <c r="I130" s="245"/>
      <c r="J130" s="44">
        <f t="shared" si="4"/>
        <v>0</v>
      </c>
      <c r="K130" s="7"/>
      <c r="L130" s="206"/>
    </row>
    <row r="131" ht="51.75" customHeight="1">
      <c r="A131" s="45"/>
      <c r="B131" s="246" t="s">
        <v>371</v>
      </c>
      <c r="C131" s="92"/>
      <c r="D131" s="51" t="s">
        <v>27</v>
      </c>
      <c r="E131" s="261" t="s">
        <v>78</v>
      </c>
      <c r="F131" s="251" t="s">
        <v>372</v>
      </c>
      <c r="G131" s="51">
        <v>100.0</v>
      </c>
      <c r="H131" s="257">
        <v>3134.0</v>
      </c>
      <c r="I131" s="245"/>
      <c r="J131" s="44">
        <f t="shared" si="4"/>
        <v>0</v>
      </c>
      <c r="K131" s="7"/>
      <c r="L131" s="206"/>
    </row>
    <row r="132" ht="45.75" customHeight="1">
      <c r="A132" s="51"/>
      <c r="B132" s="246" t="s">
        <v>373</v>
      </c>
      <c r="C132" s="92"/>
      <c r="D132" s="51" t="s">
        <v>27</v>
      </c>
      <c r="E132" s="261" t="s">
        <v>78</v>
      </c>
      <c r="F132" s="250" t="s">
        <v>374</v>
      </c>
      <c r="G132" s="51">
        <v>100.0</v>
      </c>
      <c r="H132" s="257">
        <v>3741.0</v>
      </c>
      <c r="I132" s="249"/>
      <c r="J132" s="56">
        <f t="shared" si="4"/>
        <v>0</v>
      </c>
      <c r="K132" s="7"/>
      <c r="L132" s="206"/>
    </row>
    <row r="133" ht="45.75" customHeight="1">
      <c r="A133" s="51"/>
      <c r="B133" s="246" t="s">
        <v>375</v>
      </c>
      <c r="C133" s="92"/>
      <c r="D133" s="51" t="s">
        <v>27</v>
      </c>
      <c r="E133" s="261" t="s">
        <v>78</v>
      </c>
      <c r="F133" s="253" t="s">
        <v>376</v>
      </c>
      <c r="G133" s="51">
        <v>100.0</v>
      </c>
      <c r="H133" s="257">
        <v>4476.0</v>
      </c>
      <c r="I133" s="249"/>
      <c r="J133" s="56">
        <f t="shared" si="4"/>
        <v>0</v>
      </c>
      <c r="K133" s="7"/>
      <c r="L133" s="206"/>
    </row>
    <row r="134" ht="45.75" customHeight="1">
      <c r="A134" s="51"/>
      <c r="B134" s="255" t="s">
        <v>377</v>
      </c>
      <c r="C134" s="159"/>
      <c r="D134" s="51" t="s">
        <v>30</v>
      </c>
      <c r="E134" s="261" t="s">
        <v>78</v>
      </c>
      <c r="F134" s="251" t="s">
        <v>242</v>
      </c>
      <c r="G134" s="51">
        <v>112.0</v>
      </c>
      <c r="H134" s="257">
        <v>2874.0</v>
      </c>
      <c r="I134" s="249"/>
      <c r="J134" s="56">
        <f t="shared" si="4"/>
        <v>0</v>
      </c>
      <c r="K134" s="7"/>
      <c r="L134" s="206"/>
    </row>
    <row r="135" ht="45.75" customHeight="1">
      <c r="A135" s="51"/>
      <c r="B135" s="246" t="s">
        <v>378</v>
      </c>
      <c r="C135" s="159"/>
      <c r="D135" s="51" t="s">
        <v>30</v>
      </c>
      <c r="E135" s="261" t="s">
        <v>78</v>
      </c>
      <c r="F135" s="251" t="s">
        <v>246</v>
      </c>
      <c r="G135" s="51">
        <v>112.0</v>
      </c>
      <c r="H135" s="257">
        <v>3018.0</v>
      </c>
      <c r="I135" s="249"/>
      <c r="J135" s="56">
        <f t="shared" si="4"/>
        <v>0</v>
      </c>
      <c r="K135" s="7"/>
      <c r="L135" s="206"/>
    </row>
    <row r="136" ht="45.75" customHeight="1">
      <c r="A136" s="51"/>
      <c r="B136" s="246" t="s">
        <v>379</v>
      </c>
      <c r="C136" s="159"/>
      <c r="D136" s="51" t="s">
        <v>30</v>
      </c>
      <c r="E136" s="261" t="s">
        <v>78</v>
      </c>
      <c r="F136" s="251" t="s">
        <v>372</v>
      </c>
      <c r="G136" s="51">
        <v>112.0</v>
      </c>
      <c r="H136" s="257">
        <v>3053.0</v>
      </c>
      <c r="I136" s="249"/>
      <c r="J136" s="56">
        <f t="shared" si="4"/>
        <v>0</v>
      </c>
      <c r="K136" s="7"/>
      <c r="L136" s="206"/>
    </row>
    <row r="137" ht="37.5" customHeight="1">
      <c r="A137" s="51"/>
      <c r="B137" s="240" t="s">
        <v>380</v>
      </c>
      <c r="C137" s="85"/>
      <c r="D137" s="247" t="s">
        <v>30</v>
      </c>
      <c r="E137" s="35" t="s">
        <v>78</v>
      </c>
      <c r="F137" s="250" t="s">
        <v>374</v>
      </c>
      <c r="G137" s="51">
        <v>112.0</v>
      </c>
      <c r="H137" s="257">
        <v>3649.0</v>
      </c>
      <c r="I137" s="249"/>
      <c r="J137" s="56">
        <f t="shared" si="4"/>
        <v>0</v>
      </c>
      <c r="K137" s="7"/>
      <c r="L137" s="206"/>
    </row>
    <row r="138" ht="37.5" customHeight="1">
      <c r="A138" s="51"/>
      <c r="B138" s="246" t="s">
        <v>381</v>
      </c>
      <c r="C138" s="159"/>
      <c r="D138" s="247" t="s">
        <v>30</v>
      </c>
      <c r="E138" s="35" t="s">
        <v>78</v>
      </c>
      <c r="F138" s="253" t="s">
        <v>376</v>
      </c>
      <c r="G138" s="51">
        <v>112.0</v>
      </c>
      <c r="H138" s="257">
        <v>4395.0</v>
      </c>
      <c r="I138" s="249"/>
      <c r="J138" s="56">
        <f t="shared" si="4"/>
        <v>0</v>
      </c>
      <c r="K138" s="7"/>
      <c r="L138" s="206"/>
    </row>
    <row r="139" ht="51.75" customHeight="1">
      <c r="A139" s="45"/>
      <c r="B139" s="252" t="s">
        <v>382</v>
      </c>
      <c r="C139" s="85"/>
      <c r="D139" s="45" t="s">
        <v>27</v>
      </c>
      <c r="E139" s="269" t="s">
        <v>81</v>
      </c>
      <c r="F139" s="251" t="s">
        <v>242</v>
      </c>
      <c r="G139" s="45">
        <v>112.0</v>
      </c>
      <c r="H139" s="270">
        <v>3078.0</v>
      </c>
      <c r="I139" s="245"/>
      <c r="J139" s="44">
        <f t="shared" si="4"/>
        <v>0</v>
      </c>
      <c r="K139" s="7"/>
      <c r="L139" s="206"/>
    </row>
    <row r="140" ht="51.75" customHeight="1">
      <c r="A140" s="45"/>
      <c r="B140" s="246" t="s">
        <v>383</v>
      </c>
      <c r="C140" s="92"/>
      <c r="D140" s="51" t="s">
        <v>27</v>
      </c>
      <c r="E140" s="261" t="s">
        <v>81</v>
      </c>
      <c r="F140" s="251" t="s">
        <v>246</v>
      </c>
      <c r="G140" s="51">
        <v>112.0</v>
      </c>
      <c r="H140" s="257">
        <v>3221.0</v>
      </c>
      <c r="I140" s="245"/>
      <c r="J140" s="44">
        <f t="shared" si="4"/>
        <v>0</v>
      </c>
      <c r="K140" s="7"/>
      <c r="L140" s="206"/>
    </row>
    <row r="141" ht="51.75" customHeight="1">
      <c r="A141" s="45"/>
      <c r="B141" s="246" t="s">
        <v>384</v>
      </c>
      <c r="C141" s="92"/>
      <c r="D141" s="51" t="s">
        <v>27</v>
      </c>
      <c r="E141" s="261" t="s">
        <v>81</v>
      </c>
      <c r="F141" s="251" t="s">
        <v>372</v>
      </c>
      <c r="G141" s="51">
        <v>112.0</v>
      </c>
      <c r="H141" s="257">
        <v>3256.0</v>
      </c>
      <c r="I141" s="245"/>
      <c r="J141" s="44">
        <f t="shared" si="4"/>
        <v>0</v>
      </c>
      <c r="K141" s="7"/>
      <c r="L141" s="206"/>
    </row>
    <row r="142" ht="45.75" customHeight="1">
      <c r="A142" s="51"/>
      <c r="B142" s="246" t="s">
        <v>385</v>
      </c>
      <c r="C142" s="92"/>
      <c r="D142" s="51" t="s">
        <v>27</v>
      </c>
      <c r="E142" s="261" t="s">
        <v>81</v>
      </c>
      <c r="F142" s="250" t="s">
        <v>374</v>
      </c>
      <c r="G142" s="51">
        <v>112.0</v>
      </c>
      <c r="H142" s="257">
        <v>3853.0</v>
      </c>
      <c r="I142" s="249"/>
      <c r="J142" s="56">
        <f t="shared" si="4"/>
        <v>0</v>
      </c>
      <c r="K142" s="7"/>
      <c r="L142" s="206"/>
    </row>
    <row r="143" ht="45.75" customHeight="1">
      <c r="A143" s="51"/>
      <c r="B143" s="246" t="s">
        <v>386</v>
      </c>
      <c r="C143" s="92"/>
      <c r="D143" s="51" t="s">
        <v>27</v>
      </c>
      <c r="E143" s="261" t="s">
        <v>81</v>
      </c>
      <c r="F143" s="253" t="s">
        <v>376</v>
      </c>
      <c r="G143" s="51">
        <v>112.0</v>
      </c>
      <c r="H143" s="257">
        <v>4599.0</v>
      </c>
      <c r="I143" s="249"/>
      <c r="J143" s="56">
        <f t="shared" si="4"/>
        <v>0</v>
      </c>
      <c r="K143" s="7"/>
      <c r="L143" s="206"/>
    </row>
    <row r="144" ht="45.75" customHeight="1">
      <c r="A144" s="51"/>
      <c r="B144" s="255" t="s">
        <v>387</v>
      </c>
      <c r="C144" s="159"/>
      <c r="D144" s="51" t="s">
        <v>30</v>
      </c>
      <c r="E144" s="261" t="s">
        <v>81</v>
      </c>
      <c r="F144" s="251" t="s">
        <v>242</v>
      </c>
      <c r="G144" s="51">
        <v>126.0</v>
      </c>
      <c r="H144" s="257">
        <v>2996.0</v>
      </c>
      <c r="I144" s="249"/>
      <c r="J144" s="56">
        <f t="shared" si="4"/>
        <v>0</v>
      </c>
      <c r="K144" s="7"/>
      <c r="L144" s="206"/>
    </row>
    <row r="145" ht="45.75" customHeight="1">
      <c r="A145" s="51"/>
      <c r="B145" s="246" t="s">
        <v>388</v>
      </c>
      <c r="C145" s="159"/>
      <c r="D145" s="51" t="s">
        <v>30</v>
      </c>
      <c r="E145" s="261" t="s">
        <v>81</v>
      </c>
      <c r="F145" s="251" t="s">
        <v>246</v>
      </c>
      <c r="G145" s="51">
        <v>126.0</v>
      </c>
      <c r="H145" s="257">
        <v>3139.0</v>
      </c>
      <c r="I145" s="249"/>
      <c r="J145" s="56">
        <f t="shared" si="4"/>
        <v>0</v>
      </c>
      <c r="K145" s="7"/>
      <c r="L145" s="206"/>
    </row>
    <row r="146" ht="45.75" customHeight="1">
      <c r="A146" s="51"/>
      <c r="B146" s="246" t="s">
        <v>389</v>
      </c>
      <c r="C146" s="159"/>
      <c r="D146" s="51" t="s">
        <v>30</v>
      </c>
      <c r="E146" s="261" t="s">
        <v>81</v>
      </c>
      <c r="F146" s="251" t="s">
        <v>372</v>
      </c>
      <c r="G146" s="51">
        <v>126.0</v>
      </c>
      <c r="H146" s="257">
        <v>3174.0</v>
      </c>
      <c r="I146" s="249"/>
      <c r="J146" s="56">
        <f t="shared" si="4"/>
        <v>0</v>
      </c>
      <c r="K146" s="7"/>
      <c r="L146" s="206"/>
    </row>
    <row r="147" ht="37.5" customHeight="1">
      <c r="A147" s="51"/>
      <c r="B147" s="240" t="s">
        <v>390</v>
      </c>
      <c r="C147" s="85"/>
      <c r="D147" s="247" t="s">
        <v>30</v>
      </c>
      <c r="E147" s="35" t="s">
        <v>81</v>
      </c>
      <c r="F147" s="250" t="s">
        <v>374</v>
      </c>
      <c r="G147" s="51">
        <v>126.0</v>
      </c>
      <c r="H147" s="257">
        <v>3771.0</v>
      </c>
      <c r="I147" s="249"/>
      <c r="J147" s="56">
        <f t="shared" si="4"/>
        <v>0</v>
      </c>
      <c r="K147" s="7"/>
      <c r="L147" s="206"/>
    </row>
    <row r="148" ht="37.5" customHeight="1">
      <c r="A148" s="51"/>
      <c r="B148" s="246" t="s">
        <v>391</v>
      </c>
      <c r="C148" s="92"/>
      <c r="D148" s="247" t="s">
        <v>30</v>
      </c>
      <c r="E148" s="35" t="s">
        <v>81</v>
      </c>
      <c r="F148" s="253" t="s">
        <v>376</v>
      </c>
      <c r="G148" s="51">
        <v>126.0</v>
      </c>
      <c r="H148" s="257">
        <v>4516.0</v>
      </c>
      <c r="I148" s="249"/>
      <c r="J148" s="56">
        <f t="shared" si="4"/>
        <v>0</v>
      </c>
      <c r="K148" s="7"/>
      <c r="L148" s="206"/>
    </row>
    <row r="149" ht="37.5" customHeight="1">
      <c r="A149" s="51"/>
      <c r="B149" s="255" t="s">
        <v>392</v>
      </c>
      <c r="C149" s="92"/>
      <c r="D149" s="247" t="s">
        <v>27</v>
      </c>
      <c r="E149" s="35" t="s">
        <v>84</v>
      </c>
      <c r="F149" s="251" t="s">
        <v>242</v>
      </c>
      <c r="G149" s="51">
        <v>125.0</v>
      </c>
      <c r="H149" s="257">
        <v>3211.0</v>
      </c>
      <c r="I149" s="249"/>
      <c r="J149" s="56">
        <f t="shared" si="4"/>
        <v>0</v>
      </c>
      <c r="K149" s="7"/>
      <c r="L149" s="206"/>
    </row>
    <row r="150" ht="37.5" customHeight="1">
      <c r="A150" s="51"/>
      <c r="B150" s="246" t="s">
        <v>393</v>
      </c>
      <c r="C150" s="92"/>
      <c r="D150" s="247" t="s">
        <v>27</v>
      </c>
      <c r="E150" s="35" t="s">
        <v>84</v>
      </c>
      <c r="F150" s="251" t="s">
        <v>246</v>
      </c>
      <c r="G150" s="51">
        <v>125.0</v>
      </c>
      <c r="H150" s="257">
        <v>3354.0</v>
      </c>
      <c r="I150" s="249"/>
      <c r="J150" s="56">
        <f t="shared" si="4"/>
        <v>0</v>
      </c>
      <c r="K150" s="7"/>
      <c r="L150" s="206"/>
    </row>
    <row r="151" ht="37.5" customHeight="1">
      <c r="A151" s="51"/>
      <c r="B151" s="246" t="s">
        <v>394</v>
      </c>
      <c r="C151" s="92"/>
      <c r="D151" s="247" t="s">
        <v>27</v>
      </c>
      <c r="E151" s="35" t="s">
        <v>84</v>
      </c>
      <c r="F151" s="271" t="s">
        <v>372</v>
      </c>
      <c r="G151" s="51">
        <v>125.0</v>
      </c>
      <c r="H151" s="257">
        <v>3389.0</v>
      </c>
      <c r="I151" s="249"/>
      <c r="J151" s="56">
        <f t="shared" si="4"/>
        <v>0</v>
      </c>
      <c r="K151" s="7"/>
      <c r="L151" s="206"/>
    </row>
    <row r="152" ht="37.5" customHeight="1">
      <c r="A152" s="51"/>
      <c r="B152" s="246" t="s">
        <v>395</v>
      </c>
      <c r="C152" s="92"/>
      <c r="D152" s="247" t="s">
        <v>27</v>
      </c>
      <c r="E152" s="35" t="s">
        <v>84</v>
      </c>
      <c r="F152" s="253" t="s">
        <v>374</v>
      </c>
      <c r="G152" s="51">
        <v>125.0</v>
      </c>
      <c r="H152" s="257">
        <v>3985.0</v>
      </c>
      <c r="I152" s="249"/>
      <c r="J152" s="56">
        <f t="shared" si="4"/>
        <v>0</v>
      </c>
      <c r="K152" s="7"/>
      <c r="L152" s="206"/>
    </row>
    <row r="153" ht="37.5" customHeight="1">
      <c r="A153" s="51"/>
      <c r="B153" s="246" t="s">
        <v>396</v>
      </c>
      <c r="C153" s="92"/>
      <c r="D153" s="247" t="s">
        <v>27</v>
      </c>
      <c r="E153" s="35" t="s">
        <v>84</v>
      </c>
      <c r="F153" s="253" t="s">
        <v>376</v>
      </c>
      <c r="G153" s="51">
        <v>125.0</v>
      </c>
      <c r="H153" s="257">
        <v>4731.0</v>
      </c>
      <c r="I153" s="249"/>
      <c r="J153" s="56">
        <f t="shared" si="4"/>
        <v>0</v>
      </c>
      <c r="K153" s="7"/>
      <c r="L153" s="206"/>
    </row>
    <row r="154" ht="37.5" customHeight="1">
      <c r="A154" s="51"/>
      <c r="B154" s="255" t="s">
        <v>397</v>
      </c>
      <c r="C154" s="92"/>
      <c r="D154" s="247" t="s">
        <v>30</v>
      </c>
      <c r="E154" s="35" t="s">
        <v>84</v>
      </c>
      <c r="F154" s="253" t="s">
        <v>242</v>
      </c>
      <c r="G154" s="51">
        <v>140.0</v>
      </c>
      <c r="H154" s="257">
        <v>3129.0</v>
      </c>
      <c r="I154" s="249"/>
      <c r="J154" s="56">
        <f t="shared" si="4"/>
        <v>0</v>
      </c>
      <c r="K154" s="7"/>
      <c r="L154" s="206"/>
    </row>
    <row r="155" ht="37.5" customHeight="1">
      <c r="A155" s="51"/>
      <c r="B155" s="246" t="s">
        <v>398</v>
      </c>
      <c r="C155" s="92"/>
      <c r="D155" s="247" t="s">
        <v>30</v>
      </c>
      <c r="E155" s="35" t="s">
        <v>84</v>
      </c>
      <c r="F155" s="253" t="s">
        <v>246</v>
      </c>
      <c r="G155" s="51">
        <v>140.0</v>
      </c>
      <c r="H155" s="257">
        <v>3271.0</v>
      </c>
      <c r="I155" s="249"/>
      <c r="J155" s="56">
        <f t="shared" si="4"/>
        <v>0</v>
      </c>
      <c r="K155" s="7"/>
      <c r="L155" s="206"/>
    </row>
    <row r="156" ht="37.5" customHeight="1">
      <c r="A156" s="51"/>
      <c r="B156" s="246" t="s">
        <v>399</v>
      </c>
      <c r="C156" s="92"/>
      <c r="D156" s="247" t="s">
        <v>30</v>
      </c>
      <c r="E156" s="35" t="s">
        <v>84</v>
      </c>
      <c r="F156" s="272" t="s">
        <v>372</v>
      </c>
      <c r="G156" s="51">
        <v>140.0</v>
      </c>
      <c r="H156" s="257">
        <v>3306.0</v>
      </c>
      <c r="I156" s="249"/>
      <c r="J156" s="56">
        <f t="shared" si="4"/>
        <v>0</v>
      </c>
      <c r="K156" s="7"/>
      <c r="L156" s="206"/>
    </row>
    <row r="157" ht="37.5" customHeight="1">
      <c r="A157" s="51"/>
      <c r="B157" s="246" t="s">
        <v>400</v>
      </c>
      <c r="C157" s="92"/>
      <c r="D157" s="247" t="s">
        <v>30</v>
      </c>
      <c r="E157" s="35" t="s">
        <v>84</v>
      </c>
      <c r="F157" s="251" t="s">
        <v>374</v>
      </c>
      <c r="G157" s="51">
        <v>140.0</v>
      </c>
      <c r="H157" s="257">
        <v>3904.0</v>
      </c>
      <c r="I157" s="249"/>
      <c r="J157" s="56">
        <f t="shared" si="4"/>
        <v>0</v>
      </c>
      <c r="K157" s="7"/>
      <c r="L157" s="206"/>
    </row>
    <row r="158" ht="37.5" customHeight="1">
      <c r="A158" s="51"/>
      <c r="B158" s="246" t="s">
        <v>401</v>
      </c>
      <c r="C158" s="92"/>
      <c r="D158" s="247" t="s">
        <v>30</v>
      </c>
      <c r="E158" s="35" t="s">
        <v>84</v>
      </c>
      <c r="F158" s="251" t="s">
        <v>376</v>
      </c>
      <c r="G158" s="51">
        <v>140.0</v>
      </c>
      <c r="H158" s="257">
        <v>4650.0</v>
      </c>
      <c r="I158" s="249"/>
      <c r="J158" s="56">
        <f t="shared" si="4"/>
        <v>0</v>
      </c>
      <c r="K158" s="7"/>
      <c r="L158" s="206"/>
    </row>
    <row r="159" ht="37.5" customHeight="1">
      <c r="A159" s="51"/>
      <c r="B159" s="255" t="s">
        <v>402</v>
      </c>
      <c r="C159" s="92"/>
      <c r="D159" s="247" t="s">
        <v>27</v>
      </c>
      <c r="E159" s="35" t="s">
        <v>403</v>
      </c>
      <c r="F159" s="251" t="s">
        <v>242</v>
      </c>
      <c r="G159" s="51">
        <v>147.0</v>
      </c>
      <c r="H159" s="257">
        <v>3244.0</v>
      </c>
      <c r="I159" s="249"/>
      <c r="J159" s="56">
        <f t="shared" si="4"/>
        <v>0</v>
      </c>
      <c r="K159" s="7"/>
      <c r="L159" s="206"/>
    </row>
    <row r="160" ht="37.5" customHeight="1">
      <c r="A160" s="51"/>
      <c r="B160" s="246" t="s">
        <v>404</v>
      </c>
      <c r="C160" s="92"/>
      <c r="D160" s="247" t="s">
        <v>27</v>
      </c>
      <c r="E160" s="35" t="s">
        <v>403</v>
      </c>
      <c r="F160" s="251" t="s">
        <v>246</v>
      </c>
      <c r="G160" s="51">
        <v>147.0</v>
      </c>
      <c r="H160" s="257">
        <v>3386.0</v>
      </c>
      <c r="I160" s="249"/>
      <c r="J160" s="56">
        <f t="shared" si="4"/>
        <v>0</v>
      </c>
      <c r="K160" s="7"/>
      <c r="L160" s="206"/>
    </row>
    <row r="161" ht="37.5" customHeight="1">
      <c r="A161" s="51"/>
      <c r="B161" s="246" t="s">
        <v>405</v>
      </c>
      <c r="C161" s="92"/>
      <c r="D161" s="247" t="s">
        <v>27</v>
      </c>
      <c r="E161" s="35" t="s">
        <v>403</v>
      </c>
      <c r="F161" s="272" t="s">
        <v>372</v>
      </c>
      <c r="G161" s="51">
        <v>147.0</v>
      </c>
      <c r="H161" s="257">
        <v>3421.0</v>
      </c>
      <c r="I161" s="249"/>
      <c r="J161" s="56">
        <f t="shared" si="4"/>
        <v>0</v>
      </c>
      <c r="K161" s="7"/>
      <c r="L161" s="206"/>
    </row>
    <row r="162" ht="37.5" customHeight="1">
      <c r="A162" s="51"/>
      <c r="B162" s="246" t="s">
        <v>406</v>
      </c>
      <c r="C162" s="92"/>
      <c r="D162" s="247" t="s">
        <v>27</v>
      </c>
      <c r="E162" s="35" t="s">
        <v>403</v>
      </c>
      <c r="F162" s="253" t="s">
        <v>374</v>
      </c>
      <c r="G162" s="51">
        <v>147.0</v>
      </c>
      <c r="H162" s="257">
        <v>4018.0</v>
      </c>
      <c r="I162" s="249"/>
      <c r="J162" s="56">
        <f t="shared" si="4"/>
        <v>0</v>
      </c>
      <c r="K162" s="7"/>
      <c r="L162" s="206"/>
    </row>
    <row r="163" ht="37.5" customHeight="1">
      <c r="A163" s="51"/>
      <c r="B163" s="246" t="s">
        <v>407</v>
      </c>
      <c r="C163" s="92"/>
      <c r="D163" s="247" t="s">
        <v>27</v>
      </c>
      <c r="E163" s="35" t="s">
        <v>403</v>
      </c>
      <c r="F163" s="253" t="s">
        <v>376</v>
      </c>
      <c r="G163" s="51">
        <v>147.0</v>
      </c>
      <c r="H163" s="257">
        <v>4764.0</v>
      </c>
      <c r="I163" s="249"/>
      <c r="J163" s="56">
        <f t="shared" si="4"/>
        <v>0</v>
      </c>
      <c r="K163" s="7"/>
      <c r="L163" s="206"/>
    </row>
    <row r="164" ht="37.5" customHeight="1">
      <c r="A164" s="51"/>
      <c r="B164" s="255" t="s">
        <v>408</v>
      </c>
      <c r="C164" s="92"/>
      <c r="D164" s="247" t="s">
        <v>30</v>
      </c>
      <c r="E164" s="35" t="s">
        <v>403</v>
      </c>
      <c r="F164" s="253" t="s">
        <v>242</v>
      </c>
      <c r="G164" s="51">
        <v>154.0</v>
      </c>
      <c r="H164" s="257">
        <v>3126.0</v>
      </c>
      <c r="I164" s="249"/>
      <c r="J164" s="56">
        <f t="shared" si="4"/>
        <v>0</v>
      </c>
      <c r="K164" s="7"/>
      <c r="L164" s="206"/>
    </row>
    <row r="165" ht="37.5" customHeight="1">
      <c r="A165" s="51"/>
      <c r="B165" s="246" t="s">
        <v>409</v>
      </c>
      <c r="C165" s="92"/>
      <c r="D165" s="247" t="s">
        <v>30</v>
      </c>
      <c r="E165" s="35" t="s">
        <v>403</v>
      </c>
      <c r="F165" s="253" t="s">
        <v>246</v>
      </c>
      <c r="G165" s="51">
        <v>154.0</v>
      </c>
      <c r="H165" s="257">
        <v>3269.0</v>
      </c>
      <c r="I165" s="249"/>
      <c r="J165" s="56">
        <f t="shared" si="4"/>
        <v>0</v>
      </c>
      <c r="K165" s="7"/>
      <c r="L165" s="206"/>
    </row>
    <row r="166" ht="37.5" customHeight="1">
      <c r="A166" s="51"/>
      <c r="B166" s="246" t="s">
        <v>410</v>
      </c>
      <c r="C166" s="92"/>
      <c r="D166" s="247" t="s">
        <v>30</v>
      </c>
      <c r="E166" s="35" t="s">
        <v>403</v>
      </c>
      <c r="F166" s="272" t="s">
        <v>372</v>
      </c>
      <c r="G166" s="51">
        <v>154.0</v>
      </c>
      <c r="H166" s="257">
        <v>3304.0</v>
      </c>
      <c r="I166" s="249"/>
      <c r="J166" s="56">
        <f t="shared" si="4"/>
        <v>0</v>
      </c>
      <c r="K166" s="7"/>
      <c r="L166" s="206"/>
    </row>
    <row r="167" ht="37.5" customHeight="1">
      <c r="A167" s="51"/>
      <c r="B167" s="246" t="s">
        <v>411</v>
      </c>
      <c r="C167" s="92"/>
      <c r="D167" s="247" t="s">
        <v>30</v>
      </c>
      <c r="E167" s="35" t="s">
        <v>403</v>
      </c>
      <c r="F167" s="251" t="s">
        <v>374</v>
      </c>
      <c r="G167" s="51">
        <v>154.0</v>
      </c>
      <c r="H167" s="257">
        <v>3901.0</v>
      </c>
      <c r="I167" s="249"/>
      <c r="J167" s="56">
        <f t="shared" si="4"/>
        <v>0</v>
      </c>
      <c r="K167" s="7"/>
      <c r="L167" s="206"/>
    </row>
    <row r="168" ht="37.5" customHeight="1">
      <c r="A168" s="273"/>
      <c r="B168" s="274" t="s">
        <v>412</v>
      </c>
      <c r="C168" s="99"/>
      <c r="D168" s="275" t="s">
        <v>30</v>
      </c>
      <c r="E168" s="276" t="s">
        <v>403</v>
      </c>
      <c r="F168" s="277" t="s">
        <v>376</v>
      </c>
      <c r="G168" s="100">
        <v>154.0</v>
      </c>
      <c r="H168" s="278">
        <v>4646.0</v>
      </c>
      <c r="I168" s="279"/>
      <c r="J168" s="280">
        <f t="shared" si="4"/>
        <v>0</v>
      </c>
      <c r="K168" s="7"/>
      <c r="L168" s="206"/>
    </row>
    <row r="169" ht="18.75" customHeight="1">
      <c r="A169" s="149"/>
      <c r="B169" s="263" t="s">
        <v>413</v>
      </c>
      <c r="C169" s="77"/>
      <c r="D169" s="78"/>
      <c r="E169" s="258"/>
      <c r="F169" s="259"/>
      <c r="G169" s="78"/>
      <c r="H169" s="78"/>
      <c r="I169" s="281"/>
      <c r="J169" s="281"/>
      <c r="K169" s="33"/>
      <c r="L169" s="206"/>
    </row>
    <row r="170" ht="37.5" customHeight="1">
      <c r="A170" s="45"/>
      <c r="B170" s="255" t="s">
        <v>414</v>
      </c>
      <c r="C170" s="92"/>
      <c r="D170" s="247" t="s">
        <v>27</v>
      </c>
      <c r="E170" s="35" t="s">
        <v>88</v>
      </c>
      <c r="F170" s="251" t="s">
        <v>242</v>
      </c>
      <c r="G170" s="51">
        <v>150.0</v>
      </c>
      <c r="H170" s="257">
        <v>5234.0</v>
      </c>
      <c r="I170" s="249"/>
      <c r="J170" s="56">
        <f t="shared" ref="J170:J177" si="5">I170*H170</f>
        <v>0</v>
      </c>
      <c r="K170" s="7"/>
      <c r="L170" s="206"/>
    </row>
    <row r="171" ht="37.5" customHeight="1">
      <c r="A171" s="45"/>
      <c r="B171" s="246" t="s">
        <v>415</v>
      </c>
      <c r="C171" s="92"/>
      <c r="D171" s="247" t="s">
        <v>27</v>
      </c>
      <c r="E171" s="35" t="s">
        <v>88</v>
      </c>
      <c r="F171" s="282" t="s">
        <v>372</v>
      </c>
      <c r="G171" s="51">
        <v>150.0</v>
      </c>
      <c r="H171" s="257">
        <v>5411.0</v>
      </c>
      <c r="I171" s="249"/>
      <c r="J171" s="56">
        <f t="shared" si="5"/>
        <v>0</v>
      </c>
      <c r="K171" s="7"/>
      <c r="L171" s="206"/>
    </row>
    <row r="172" ht="37.5" customHeight="1">
      <c r="A172" s="51"/>
      <c r="B172" s="246" t="s">
        <v>416</v>
      </c>
      <c r="C172" s="92"/>
      <c r="D172" s="247" t="s">
        <v>27</v>
      </c>
      <c r="E172" s="35" t="s">
        <v>88</v>
      </c>
      <c r="F172" s="253" t="s">
        <v>374</v>
      </c>
      <c r="G172" s="51">
        <v>150.0</v>
      </c>
      <c r="H172" s="257">
        <v>6008.0</v>
      </c>
      <c r="I172" s="249"/>
      <c r="J172" s="56">
        <f t="shared" si="5"/>
        <v>0</v>
      </c>
      <c r="K172" s="7"/>
      <c r="L172" s="206"/>
    </row>
    <row r="173" ht="37.5" customHeight="1">
      <c r="A173" s="51"/>
      <c r="B173" s="246" t="s">
        <v>417</v>
      </c>
      <c r="C173" s="92"/>
      <c r="D173" s="247" t="s">
        <v>27</v>
      </c>
      <c r="E173" s="35" t="s">
        <v>88</v>
      </c>
      <c r="F173" s="253" t="s">
        <v>376</v>
      </c>
      <c r="G173" s="51">
        <v>150.0</v>
      </c>
      <c r="H173" s="257">
        <v>6754.0</v>
      </c>
      <c r="I173" s="249"/>
      <c r="J173" s="56">
        <f t="shared" si="5"/>
        <v>0</v>
      </c>
      <c r="K173" s="7"/>
      <c r="L173" s="206"/>
    </row>
    <row r="174" ht="37.5" customHeight="1">
      <c r="A174" s="51"/>
      <c r="B174" s="252" t="s">
        <v>418</v>
      </c>
      <c r="C174" s="85"/>
      <c r="D174" s="247" t="s">
        <v>30</v>
      </c>
      <c r="E174" s="35" t="s">
        <v>88</v>
      </c>
      <c r="F174" s="251" t="s">
        <v>242</v>
      </c>
      <c r="G174" s="51">
        <v>168.0</v>
      </c>
      <c r="H174" s="257">
        <v>5073.0</v>
      </c>
      <c r="I174" s="249"/>
      <c r="J174" s="56">
        <f t="shared" si="5"/>
        <v>0</v>
      </c>
      <c r="K174" s="7"/>
      <c r="L174" s="206"/>
    </row>
    <row r="175" ht="37.5" customHeight="1">
      <c r="A175" s="51"/>
      <c r="B175" s="240" t="s">
        <v>419</v>
      </c>
      <c r="C175" s="85"/>
      <c r="D175" s="247" t="s">
        <v>30</v>
      </c>
      <c r="E175" s="35" t="s">
        <v>88</v>
      </c>
      <c r="F175" s="282" t="s">
        <v>372</v>
      </c>
      <c r="G175" s="51">
        <v>168.0</v>
      </c>
      <c r="H175" s="257">
        <v>5250.0</v>
      </c>
      <c r="I175" s="249"/>
      <c r="J175" s="56">
        <f t="shared" si="5"/>
        <v>0</v>
      </c>
      <c r="K175" s="7"/>
      <c r="L175" s="206"/>
    </row>
    <row r="176" ht="37.5" customHeight="1">
      <c r="A176" s="51"/>
      <c r="B176" s="246" t="s">
        <v>420</v>
      </c>
      <c r="C176" s="92"/>
      <c r="D176" s="247" t="s">
        <v>30</v>
      </c>
      <c r="E176" s="35" t="s">
        <v>88</v>
      </c>
      <c r="F176" s="251" t="s">
        <v>374</v>
      </c>
      <c r="G176" s="51">
        <v>168.0</v>
      </c>
      <c r="H176" s="257">
        <v>5848.0</v>
      </c>
      <c r="I176" s="249"/>
      <c r="J176" s="56">
        <f t="shared" si="5"/>
        <v>0</v>
      </c>
      <c r="K176" s="7"/>
      <c r="L176" s="206"/>
    </row>
    <row r="177" ht="37.5" customHeight="1">
      <c r="A177" s="51"/>
      <c r="B177" s="246" t="s">
        <v>421</v>
      </c>
      <c r="C177" s="92"/>
      <c r="D177" s="247" t="s">
        <v>30</v>
      </c>
      <c r="E177" s="35" t="s">
        <v>88</v>
      </c>
      <c r="F177" s="251" t="s">
        <v>376</v>
      </c>
      <c r="G177" s="51">
        <v>168.0</v>
      </c>
      <c r="H177" s="257">
        <v>6593.0</v>
      </c>
      <c r="I177" s="249"/>
      <c r="J177" s="56">
        <f t="shared" si="5"/>
        <v>0</v>
      </c>
      <c r="K177" s="7"/>
      <c r="L177" s="206"/>
    </row>
    <row r="178" ht="18.75" customHeight="1">
      <c r="A178" s="7"/>
      <c r="B178" s="191"/>
      <c r="C178" s="283"/>
      <c r="D178" s="283"/>
      <c r="E178" s="283"/>
      <c r="F178" s="271"/>
      <c r="G178" s="271"/>
      <c r="H178" s="271"/>
      <c r="I178" s="271"/>
      <c r="J178" s="284"/>
      <c r="K178" s="7"/>
      <c r="L178" s="206"/>
    </row>
    <row r="179" ht="18.75" customHeight="1">
      <c r="A179" s="7"/>
      <c r="B179" s="285" t="s">
        <v>235</v>
      </c>
      <c r="C179" s="286"/>
      <c r="D179" s="286"/>
      <c r="E179" s="286"/>
      <c r="F179" s="264"/>
      <c r="G179" s="287"/>
      <c r="H179" s="77"/>
      <c r="I179" s="211">
        <f t="shared" ref="I179:J179" si="6">SUM(I7:I178)</f>
        <v>0</v>
      </c>
      <c r="J179" s="212">
        <f t="shared" si="6"/>
        <v>0</v>
      </c>
      <c r="K179" s="33"/>
      <c r="L179" s="231"/>
    </row>
    <row r="180" ht="18.75" customHeight="1">
      <c r="A180" s="7"/>
      <c r="B180" s="191"/>
      <c r="C180" s="283"/>
      <c r="D180" s="283"/>
      <c r="E180" s="283"/>
      <c r="F180" s="271"/>
      <c r="G180" s="271"/>
      <c r="H180" s="271"/>
      <c r="I180" s="271"/>
      <c r="J180" s="284"/>
      <c r="K180" s="7"/>
      <c r="L180" s="206"/>
    </row>
    <row r="181" ht="18.75" customHeight="1">
      <c r="A181" s="7"/>
      <c r="B181" s="191"/>
      <c r="C181" s="283"/>
      <c r="D181" s="283"/>
      <c r="E181" s="283"/>
      <c r="F181" s="271"/>
      <c r="G181" s="271"/>
      <c r="H181" s="271"/>
      <c r="I181" s="271"/>
      <c r="J181" s="284"/>
      <c r="K181" s="7"/>
      <c r="L181" s="206"/>
    </row>
    <row r="182" ht="42.0" customHeight="1">
      <c r="A182" s="7"/>
      <c r="B182" s="288" t="s">
        <v>422</v>
      </c>
      <c r="C182" s="289"/>
      <c r="D182" s="289"/>
      <c r="E182" s="289"/>
      <c r="F182" s="289"/>
      <c r="G182" s="289"/>
      <c r="H182" s="289"/>
      <c r="I182" s="289"/>
      <c r="J182" s="289"/>
      <c r="K182" s="289"/>
      <c r="L182" s="206"/>
    </row>
    <row r="183" ht="18.75" customHeight="1">
      <c r="A183" s="7"/>
      <c r="B183" s="289"/>
      <c r="C183" s="289"/>
      <c r="D183" s="289"/>
      <c r="E183" s="289"/>
      <c r="F183" s="289"/>
      <c r="G183" s="289"/>
      <c r="H183" s="289"/>
      <c r="I183" s="289"/>
      <c r="J183" s="289"/>
      <c r="K183" s="289"/>
      <c r="L183" s="206"/>
    </row>
    <row r="184" ht="18.75" customHeight="1">
      <c r="A184" s="7"/>
      <c r="B184" s="289"/>
      <c r="C184" s="289"/>
      <c r="D184" s="289"/>
      <c r="E184" s="289"/>
      <c r="F184" s="289"/>
      <c r="G184" s="289"/>
      <c r="H184" s="289"/>
      <c r="I184" s="289"/>
      <c r="J184" s="289"/>
      <c r="K184" s="289"/>
      <c r="L184" s="206"/>
    </row>
    <row r="185" ht="18.75" customHeight="1">
      <c r="A185" s="7"/>
      <c r="B185" s="289"/>
      <c r="C185" s="289"/>
      <c r="D185" s="289"/>
      <c r="E185" s="289"/>
      <c r="F185" s="289"/>
      <c r="G185" s="289"/>
      <c r="H185" s="289"/>
      <c r="I185" s="289"/>
      <c r="J185" s="289"/>
      <c r="K185" s="289"/>
      <c r="L185" s="206"/>
    </row>
    <row r="186" ht="18.75" customHeight="1">
      <c r="A186" s="7"/>
      <c r="L186" s="206"/>
    </row>
    <row r="187" ht="18.75" customHeight="1">
      <c r="A187" s="7"/>
      <c r="L187" s="206"/>
    </row>
    <row r="188" ht="18.75" customHeight="1">
      <c r="A188" s="7"/>
      <c r="L188" s="206"/>
    </row>
    <row r="189" ht="18.75" customHeight="1">
      <c r="A189" s="7"/>
      <c r="L189" s="206"/>
    </row>
    <row r="190" ht="18.75" customHeight="1">
      <c r="A190" s="7"/>
      <c r="L190" s="206"/>
    </row>
    <row r="191" ht="18.75" customHeight="1">
      <c r="A191" s="7"/>
      <c r="L191" s="206"/>
    </row>
    <row r="192" ht="18.75" customHeight="1">
      <c r="A192" s="7"/>
      <c r="L192" s="206"/>
    </row>
    <row r="193" ht="18.75" customHeight="1">
      <c r="A193" s="7"/>
      <c r="L193" s="206"/>
    </row>
    <row r="194" ht="18.75" customHeight="1">
      <c r="A194" s="7"/>
      <c r="L194" s="206"/>
    </row>
    <row r="195" ht="18.75" customHeight="1">
      <c r="A195" s="7"/>
      <c r="L195" s="206"/>
    </row>
    <row r="196" ht="18.75" customHeight="1">
      <c r="A196" s="7"/>
      <c r="L196" s="206"/>
    </row>
    <row r="197" ht="18.75" customHeight="1">
      <c r="A197" s="7"/>
      <c r="L197" s="206"/>
    </row>
    <row r="198" ht="18.75" customHeight="1">
      <c r="A198" s="7"/>
      <c r="L198" s="206"/>
    </row>
    <row r="199" ht="18.75" customHeight="1">
      <c r="A199" s="7"/>
      <c r="L199" s="206"/>
    </row>
    <row r="200" ht="18.75" customHeight="1">
      <c r="A200" s="7"/>
      <c r="L200" s="206"/>
    </row>
    <row r="201" ht="18.75" customHeight="1">
      <c r="A201" s="7"/>
      <c r="L201" s="206"/>
    </row>
    <row r="202" ht="18.75" customHeight="1">
      <c r="A202" s="7"/>
      <c r="L202" s="206"/>
    </row>
    <row r="203" ht="18.75" customHeight="1">
      <c r="A203" s="7"/>
      <c r="L203" s="206"/>
    </row>
    <row r="204" ht="18.75" customHeight="1">
      <c r="A204" s="7"/>
      <c r="L204" s="206"/>
    </row>
    <row r="205" ht="18.75" customHeight="1">
      <c r="A205" s="7"/>
      <c r="L205" s="206"/>
    </row>
    <row r="206" ht="18.75" customHeight="1">
      <c r="A206" s="7"/>
      <c r="L206" s="206"/>
    </row>
    <row r="207" ht="18.75" customHeight="1">
      <c r="A207" s="7"/>
      <c r="L207" s="206"/>
    </row>
    <row r="208" ht="18.75" customHeight="1">
      <c r="A208" s="7"/>
      <c r="L208" s="206"/>
    </row>
    <row r="209" ht="18.75" customHeight="1">
      <c r="A209" s="7"/>
      <c r="L209" s="206"/>
    </row>
    <row r="210" ht="18.75" customHeight="1">
      <c r="A210" s="7"/>
      <c r="L210" s="206"/>
    </row>
    <row r="211" ht="18.75" customHeight="1">
      <c r="A211" s="7"/>
      <c r="L211" s="206"/>
    </row>
    <row r="212" ht="18.75" customHeight="1">
      <c r="A212" s="7"/>
      <c r="L212" s="206"/>
    </row>
    <row r="213" ht="18.75" customHeight="1">
      <c r="A213" s="7"/>
      <c r="L213" s="206"/>
    </row>
    <row r="214" ht="18.75" customHeight="1">
      <c r="A214" s="7"/>
      <c r="L214" s="206"/>
    </row>
    <row r="215" ht="18.75" customHeight="1">
      <c r="A215" s="7"/>
      <c r="L215" s="206"/>
    </row>
    <row r="216" ht="18.75" customHeight="1">
      <c r="A216" s="7"/>
      <c r="L216" s="206"/>
    </row>
    <row r="217" ht="18.75" customHeight="1">
      <c r="A217" s="7"/>
      <c r="L217" s="206"/>
    </row>
    <row r="218" ht="18.75" customHeight="1">
      <c r="A218" s="7"/>
      <c r="L218" s="206"/>
    </row>
    <row r="219" ht="18.75" customHeight="1">
      <c r="A219" s="7"/>
      <c r="L219" s="206"/>
    </row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</sheetData>
  <autoFilter ref="$A$5:$J$177"/>
  <mergeCells count="176">
    <mergeCell ref="B4:C4"/>
    <mergeCell ref="I4:J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71:C171"/>
    <mergeCell ref="B172:C172"/>
    <mergeCell ref="B173:C173"/>
    <mergeCell ref="B174:C174"/>
    <mergeCell ref="B175:C175"/>
    <mergeCell ref="B176:C176"/>
    <mergeCell ref="B177:C177"/>
    <mergeCell ref="G179:H179"/>
    <mergeCell ref="B164:C164"/>
    <mergeCell ref="B165:C165"/>
    <mergeCell ref="B166:C166"/>
    <mergeCell ref="B167:C167"/>
    <mergeCell ref="B168:C168"/>
    <mergeCell ref="B169:C169"/>
    <mergeCell ref="B170:C17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</mergeCells>
  <printOptions/>
  <pageMargins bottom="0.2362204724409449" footer="0.0" header="0.0" left="0.2362204724409449" right="0.2362204724409449" top="0.2362204724409449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6.0" ySplit="5.0" topLeftCell="G6" activePane="bottomRight" state="frozen"/>
      <selection activeCell="G1" sqref="G1" pane="topRight"/>
      <selection activeCell="A6" sqref="A6" pane="bottomLeft"/>
      <selection activeCell="G6" sqref="G6" pane="bottomRight"/>
    </sheetView>
  </sheetViews>
  <sheetFormatPr customHeight="1" defaultColWidth="11.22" defaultRowHeight="15.0"/>
  <cols>
    <col customWidth="1" min="1" max="1" width="6.0"/>
    <col customWidth="1" min="2" max="2" width="75.44"/>
    <col customWidth="1" min="3" max="3" width="21.67"/>
    <col customWidth="1" min="4" max="4" width="8.67"/>
    <col customWidth="1" min="5" max="5" width="14.67"/>
    <col customWidth="1" min="6" max="6" width="16.0"/>
    <col customWidth="1" min="7" max="7" width="12.44"/>
    <col customWidth="1" min="8" max="8" width="16.67"/>
    <col customWidth="1" min="9" max="9" width="19.11"/>
    <col customWidth="1" min="10" max="10" width="11.0"/>
    <col customWidth="1" min="11" max="11" width="18.11"/>
    <col customWidth="1" min="12" max="25" width="14.44"/>
  </cols>
  <sheetData>
    <row r="1" ht="24.75" customHeight="1">
      <c r="A1" s="1"/>
      <c r="B1" s="2"/>
      <c r="C1" s="203"/>
      <c r="D1" s="203"/>
      <c r="E1" s="203"/>
      <c r="F1" s="204" t="s">
        <v>423</v>
      </c>
      <c r="G1" s="3"/>
      <c r="H1" s="205"/>
      <c r="I1" s="6"/>
      <c r="J1" s="7"/>
    </row>
    <row r="2" ht="24.75" customHeight="1">
      <c r="A2" s="1"/>
      <c r="B2" s="2"/>
      <c r="C2" s="203"/>
      <c r="D2" s="203"/>
      <c r="E2" s="203"/>
      <c r="F2" s="207" t="s">
        <v>424</v>
      </c>
      <c r="G2" s="3"/>
      <c r="H2" s="208"/>
      <c r="I2" s="209" t="s">
        <v>0</v>
      </c>
      <c r="J2" s="7"/>
    </row>
    <row r="3" ht="24.75" customHeight="1">
      <c r="A3" s="1"/>
      <c r="B3" s="2"/>
      <c r="C3" s="203"/>
      <c r="D3" s="203"/>
      <c r="E3" s="203"/>
      <c r="F3" s="210"/>
      <c r="G3" s="3"/>
      <c r="H3" s="211">
        <f t="shared" ref="H3:I3" si="1">H37</f>
        <v>0</v>
      </c>
      <c r="I3" s="212">
        <f t="shared" si="1"/>
        <v>0</v>
      </c>
      <c r="J3" s="7"/>
    </row>
    <row r="4" ht="24.75" customHeight="1">
      <c r="A4" s="12"/>
      <c r="B4" s="290" t="s">
        <v>1</v>
      </c>
      <c r="C4" s="214"/>
      <c r="D4" s="214"/>
      <c r="E4" s="214"/>
      <c r="F4" s="215" t="s">
        <v>425</v>
      </c>
      <c r="G4" s="14"/>
      <c r="H4" s="217" t="s">
        <v>2</v>
      </c>
      <c r="I4" s="174"/>
      <c r="J4" s="7"/>
    </row>
    <row r="5" ht="81.75" customHeight="1">
      <c r="A5" s="218" t="s">
        <v>3</v>
      </c>
      <c r="B5" s="219" t="s">
        <v>4</v>
      </c>
      <c r="C5" s="220"/>
      <c r="D5" s="219" t="s">
        <v>5</v>
      </c>
      <c r="E5" s="221" t="s">
        <v>6</v>
      </c>
      <c r="F5" s="222" t="s">
        <v>239</v>
      </c>
      <c r="G5" s="224" t="s">
        <v>7</v>
      </c>
      <c r="H5" s="225" t="s">
        <v>8</v>
      </c>
      <c r="I5" s="74" t="s">
        <v>9</v>
      </c>
      <c r="J5" s="7"/>
    </row>
    <row r="6" ht="21.75" customHeight="1">
      <c r="A6" s="149"/>
      <c r="B6" s="291" t="s">
        <v>426</v>
      </c>
      <c r="C6" s="77"/>
      <c r="D6" s="187"/>
      <c r="E6" s="227"/>
      <c r="F6" s="259"/>
      <c r="G6" s="292"/>
      <c r="H6" s="230"/>
      <c r="I6" s="230"/>
      <c r="J6" s="33"/>
    </row>
    <row r="7" ht="23.25" customHeight="1">
      <c r="A7" s="45"/>
      <c r="B7" s="240" t="s">
        <v>427</v>
      </c>
      <c r="C7" s="85"/>
      <c r="D7" s="236" t="s">
        <v>27</v>
      </c>
      <c r="E7" s="234" t="s">
        <v>177</v>
      </c>
      <c r="F7" s="293" t="s">
        <v>242</v>
      </c>
      <c r="G7" s="294">
        <v>468.0</v>
      </c>
      <c r="H7" s="238"/>
      <c r="I7" s="239">
        <f t="shared" ref="I7:I26" si="2">H7*G7</f>
        <v>0</v>
      </c>
      <c r="J7" s="7"/>
    </row>
    <row r="8" ht="23.25" customHeight="1">
      <c r="A8" s="51"/>
      <c r="B8" s="240" t="s">
        <v>428</v>
      </c>
      <c r="C8" s="85"/>
      <c r="D8" s="247" t="s">
        <v>27</v>
      </c>
      <c r="E8" s="295" t="s">
        <v>177</v>
      </c>
      <c r="F8" s="296" t="s">
        <v>429</v>
      </c>
      <c r="G8" s="297">
        <v>645.0</v>
      </c>
      <c r="H8" s="249"/>
      <c r="I8" s="56">
        <f t="shared" si="2"/>
        <v>0</v>
      </c>
      <c r="J8" s="7"/>
    </row>
    <row r="9" ht="23.25" customHeight="1">
      <c r="A9" s="51"/>
      <c r="B9" s="240" t="s">
        <v>430</v>
      </c>
      <c r="C9" s="85"/>
      <c r="D9" s="241" t="s">
        <v>30</v>
      </c>
      <c r="E9" s="242" t="s">
        <v>177</v>
      </c>
      <c r="F9" s="293" t="s">
        <v>242</v>
      </c>
      <c r="G9" s="294">
        <v>468.0</v>
      </c>
      <c r="H9" s="249"/>
      <c r="I9" s="56">
        <f t="shared" si="2"/>
        <v>0</v>
      </c>
      <c r="J9" s="7"/>
    </row>
    <row r="10" ht="23.25" customHeight="1">
      <c r="A10" s="51"/>
      <c r="B10" s="240" t="s">
        <v>431</v>
      </c>
      <c r="C10" s="85"/>
      <c r="D10" s="247" t="s">
        <v>30</v>
      </c>
      <c r="E10" s="295" t="s">
        <v>177</v>
      </c>
      <c r="F10" s="296" t="s">
        <v>429</v>
      </c>
      <c r="G10" s="297">
        <v>645.0</v>
      </c>
      <c r="H10" s="249"/>
      <c r="I10" s="56">
        <f t="shared" si="2"/>
        <v>0</v>
      </c>
      <c r="J10" s="7"/>
    </row>
    <row r="11" ht="23.25" customHeight="1">
      <c r="A11" s="51"/>
      <c r="B11" s="240" t="s">
        <v>432</v>
      </c>
      <c r="C11" s="85"/>
      <c r="D11" s="241" t="s">
        <v>27</v>
      </c>
      <c r="E11" s="295" t="s">
        <v>433</v>
      </c>
      <c r="F11" s="293" t="s">
        <v>242</v>
      </c>
      <c r="G11" s="297">
        <v>586.0</v>
      </c>
      <c r="H11" s="249"/>
      <c r="I11" s="56">
        <f t="shared" si="2"/>
        <v>0</v>
      </c>
      <c r="J11" s="7"/>
    </row>
    <row r="12" ht="23.25" customHeight="1">
      <c r="A12" s="51"/>
      <c r="B12" s="240" t="s">
        <v>434</v>
      </c>
      <c r="C12" s="85"/>
      <c r="D12" s="247" t="s">
        <v>27</v>
      </c>
      <c r="E12" s="295" t="s">
        <v>433</v>
      </c>
      <c r="F12" s="296" t="s">
        <v>429</v>
      </c>
      <c r="G12" s="297">
        <v>773.0</v>
      </c>
      <c r="H12" s="249"/>
      <c r="I12" s="56">
        <f t="shared" si="2"/>
        <v>0</v>
      </c>
      <c r="J12" s="7"/>
    </row>
    <row r="13" ht="23.25" customHeight="1">
      <c r="A13" s="51"/>
      <c r="B13" s="240" t="s">
        <v>435</v>
      </c>
      <c r="C13" s="85"/>
      <c r="D13" s="241" t="s">
        <v>30</v>
      </c>
      <c r="E13" s="295" t="s">
        <v>433</v>
      </c>
      <c r="F13" s="293" t="s">
        <v>242</v>
      </c>
      <c r="G13" s="297">
        <v>586.0</v>
      </c>
      <c r="H13" s="249"/>
      <c r="I13" s="56">
        <f t="shared" si="2"/>
        <v>0</v>
      </c>
      <c r="J13" s="7"/>
    </row>
    <row r="14" ht="23.25" customHeight="1">
      <c r="A14" s="254"/>
      <c r="B14" s="240" t="s">
        <v>436</v>
      </c>
      <c r="C14" s="85"/>
      <c r="D14" s="247" t="s">
        <v>30</v>
      </c>
      <c r="E14" s="295" t="s">
        <v>433</v>
      </c>
      <c r="F14" s="296" t="s">
        <v>429</v>
      </c>
      <c r="G14" s="297">
        <v>773.0</v>
      </c>
      <c r="H14" s="249"/>
      <c r="I14" s="56">
        <f t="shared" si="2"/>
        <v>0</v>
      </c>
      <c r="J14" s="7"/>
    </row>
    <row r="15" ht="23.25" customHeight="1">
      <c r="A15" s="51"/>
      <c r="B15" s="240" t="s">
        <v>437</v>
      </c>
      <c r="C15" s="85"/>
      <c r="D15" s="241" t="s">
        <v>27</v>
      </c>
      <c r="E15" s="295" t="s">
        <v>181</v>
      </c>
      <c r="F15" s="293" t="s">
        <v>242</v>
      </c>
      <c r="G15" s="297">
        <v>672.0</v>
      </c>
      <c r="H15" s="249"/>
      <c r="I15" s="56">
        <f t="shared" si="2"/>
        <v>0</v>
      </c>
      <c r="J15" s="7"/>
    </row>
    <row r="16" ht="23.25" customHeight="1">
      <c r="A16" s="51"/>
      <c r="B16" s="240" t="s">
        <v>438</v>
      </c>
      <c r="C16" s="85"/>
      <c r="D16" s="247" t="s">
        <v>27</v>
      </c>
      <c r="E16" s="295" t="s">
        <v>181</v>
      </c>
      <c r="F16" s="296" t="s">
        <v>429</v>
      </c>
      <c r="G16" s="297">
        <v>867.0</v>
      </c>
      <c r="H16" s="249"/>
      <c r="I16" s="56">
        <f t="shared" si="2"/>
        <v>0</v>
      </c>
      <c r="J16" s="7"/>
    </row>
    <row r="17" ht="23.25" customHeight="1">
      <c r="A17" s="51"/>
      <c r="B17" s="240" t="s">
        <v>439</v>
      </c>
      <c r="C17" s="85"/>
      <c r="D17" s="241" t="s">
        <v>30</v>
      </c>
      <c r="E17" s="295" t="s">
        <v>181</v>
      </c>
      <c r="F17" s="293" t="s">
        <v>242</v>
      </c>
      <c r="G17" s="297">
        <v>672.0</v>
      </c>
      <c r="H17" s="249"/>
      <c r="I17" s="56">
        <f t="shared" si="2"/>
        <v>0</v>
      </c>
      <c r="J17" s="7"/>
    </row>
    <row r="18" ht="23.25" customHeight="1">
      <c r="A18" s="273"/>
      <c r="B18" s="240" t="s">
        <v>440</v>
      </c>
      <c r="C18" s="85"/>
      <c r="D18" s="247" t="s">
        <v>30</v>
      </c>
      <c r="E18" s="295" t="s">
        <v>181</v>
      </c>
      <c r="F18" s="296" t="s">
        <v>429</v>
      </c>
      <c r="G18" s="297">
        <v>867.0</v>
      </c>
      <c r="H18" s="279"/>
      <c r="I18" s="280">
        <f t="shared" si="2"/>
        <v>0</v>
      </c>
      <c r="J18" s="7"/>
    </row>
    <row r="19" ht="23.25" customHeight="1">
      <c r="A19" s="45"/>
      <c r="B19" s="298" t="s">
        <v>441</v>
      </c>
      <c r="C19" s="85"/>
      <c r="D19" s="236" t="s">
        <v>27</v>
      </c>
      <c r="E19" s="234" t="s">
        <v>183</v>
      </c>
      <c r="F19" s="293" t="s">
        <v>242</v>
      </c>
      <c r="G19" s="294">
        <v>903.0</v>
      </c>
      <c r="H19" s="238"/>
      <c r="I19" s="239">
        <f t="shared" si="2"/>
        <v>0</v>
      </c>
      <c r="J19" s="7"/>
    </row>
    <row r="20" ht="23.25" customHeight="1">
      <c r="A20" s="51"/>
      <c r="B20" s="299" t="s">
        <v>442</v>
      </c>
      <c r="C20" s="159"/>
      <c r="D20" s="51" t="s">
        <v>27</v>
      </c>
      <c r="E20" s="261" t="s">
        <v>183</v>
      </c>
      <c r="F20" s="251" t="s">
        <v>242</v>
      </c>
      <c r="G20" s="300">
        <v>1193.0</v>
      </c>
      <c r="H20" s="249"/>
      <c r="I20" s="56">
        <f t="shared" si="2"/>
        <v>0</v>
      </c>
      <c r="J20" s="7"/>
    </row>
    <row r="21" ht="23.25" customHeight="1">
      <c r="A21" s="51"/>
      <c r="B21" s="299" t="s">
        <v>443</v>
      </c>
      <c r="C21" s="159"/>
      <c r="D21" s="51" t="s">
        <v>27</v>
      </c>
      <c r="E21" s="261" t="s">
        <v>183</v>
      </c>
      <c r="F21" s="251" t="s">
        <v>444</v>
      </c>
      <c r="G21" s="300">
        <v>1167.0</v>
      </c>
      <c r="H21" s="249"/>
      <c r="I21" s="56">
        <f t="shared" si="2"/>
        <v>0</v>
      </c>
      <c r="J21" s="7"/>
    </row>
    <row r="22" ht="23.25" customHeight="1">
      <c r="A22" s="51"/>
      <c r="B22" s="299" t="s">
        <v>445</v>
      </c>
      <c r="C22" s="159"/>
      <c r="D22" s="51" t="s">
        <v>27</v>
      </c>
      <c r="E22" s="261" t="s">
        <v>183</v>
      </c>
      <c r="F22" s="253" t="s">
        <v>446</v>
      </c>
      <c r="G22" s="301">
        <v>2883.0</v>
      </c>
      <c r="H22" s="249"/>
      <c r="I22" s="56">
        <f t="shared" si="2"/>
        <v>0</v>
      </c>
      <c r="J22" s="7"/>
    </row>
    <row r="23" ht="23.25" customHeight="1">
      <c r="A23" s="51"/>
      <c r="B23" s="298" t="s">
        <v>447</v>
      </c>
      <c r="C23" s="85"/>
      <c r="D23" s="241" t="s">
        <v>30</v>
      </c>
      <c r="E23" s="242" t="s">
        <v>183</v>
      </c>
      <c r="F23" s="293" t="s">
        <v>242</v>
      </c>
      <c r="G23" s="302">
        <v>903.0</v>
      </c>
      <c r="H23" s="249"/>
      <c r="I23" s="56">
        <f t="shared" si="2"/>
        <v>0</v>
      </c>
      <c r="J23" s="7"/>
    </row>
    <row r="24" ht="23.25" customHeight="1">
      <c r="A24" s="51"/>
      <c r="B24" s="299" t="s">
        <v>448</v>
      </c>
      <c r="C24" s="159"/>
      <c r="D24" s="241" t="s">
        <v>30</v>
      </c>
      <c r="E24" s="242" t="s">
        <v>183</v>
      </c>
      <c r="F24" s="251" t="s">
        <v>242</v>
      </c>
      <c r="G24" s="300">
        <v>1193.0</v>
      </c>
      <c r="H24" s="249"/>
      <c r="I24" s="56">
        <f t="shared" si="2"/>
        <v>0</v>
      </c>
      <c r="J24" s="7"/>
    </row>
    <row r="25" ht="23.25" customHeight="1">
      <c r="A25" s="51"/>
      <c r="B25" s="299" t="s">
        <v>449</v>
      </c>
      <c r="C25" s="159"/>
      <c r="D25" s="241" t="s">
        <v>30</v>
      </c>
      <c r="E25" s="242" t="s">
        <v>183</v>
      </c>
      <c r="F25" s="251" t="s">
        <v>444</v>
      </c>
      <c r="G25" s="300">
        <v>1167.0</v>
      </c>
      <c r="H25" s="249"/>
      <c r="I25" s="56">
        <f t="shared" si="2"/>
        <v>0</v>
      </c>
      <c r="J25" s="7"/>
    </row>
    <row r="26" ht="18.75" customHeight="1">
      <c r="A26" s="51"/>
      <c r="B26" s="299" t="s">
        <v>450</v>
      </c>
      <c r="C26" s="159"/>
      <c r="D26" s="247" t="s">
        <v>30</v>
      </c>
      <c r="E26" s="295" t="s">
        <v>183</v>
      </c>
      <c r="F26" s="253" t="s">
        <v>446</v>
      </c>
      <c r="G26" s="301">
        <v>2883.0</v>
      </c>
      <c r="H26" s="249"/>
      <c r="I26" s="56">
        <f t="shared" si="2"/>
        <v>0</v>
      </c>
      <c r="J26" s="7"/>
    </row>
    <row r="27" ht="23.25" customHeight="1">
      <c r="A27" s="149"/>
      <c r="B27" s="291" t="s">
        <v>451</v>
      </c>
      <c r="C27" s="77"/>
      <c r="D27" s="78"/>
      <c r="E27" s="258"/>
      <c r="F27" s="259"/>
      <c r="G27" s="78"/>
      <c r="H27" s="230"/>
      <c r="I27" s="230"/>
      <c r="J27" s="33"/>
    </row>
    <row r="28" ht="23.25" customHeight="1">
      <c r="A28" s="51"/>
      <c r="B28" s="246" t="s">
        <v>452</v>
      </c>
      <c r="C28" s="159"/>
      <c r="D28" s="51" t="s">
        <v>27</v>
      </c>
      <c r="E28" s="242" t="s">
        <v>453</v>
      </c>
      <c r="F28" s="251" t="s">
        <v>242</v>
      </c>
      <c r="G28" s="300">
        <v>1692.0</v>
      </c>
      <c r="H28" s="249"/>
      <c r="I28" s="56">
        <f t="shared" ref="I28:I35" si="3">H28*G28</f>
        <v>0</v>
      </c>
      <c r="J28" s="7"/>
    </row>
    <row r="29" ht="23.25" customHeight="1">
      <c r="A29" s="51"/>
      <c r="B29" s="246" t="s">
        <v>454</v>
      </c>
      <c r="C29" s="159"/>
      <c r="D29" s="51" t="s">
        <v>27</v>
      </c>
      <c r="E29" s="242" t="s">
        <v>453</v>
      </c>
      <c r="F29" s="253" t="s">
        <v>455</v>
      </c>
      <c r="G29" s="300">
        <v>3544.0</v>
      </c>
      <c r="H29" s="249"/>
      <c r="I29" s="56">
        <f t="shared" si="3"/>
        <v>0</v>
      </c>
      <c r="J29" s="7"/>
    </row>
    <row r="30" ht="23.25" customHeight="1">
      <c r="A30" s="51"/>
      <c r="B30" s="246" t="s">
        <v>456</v>
      </c>
      <c r="C30" s="159"/>
      <c r="D30" s="51" t="s">
        <v>30</v>
      </c>
      <c r="E30" s="242" t="s">
        <v>453</v>
      </c>
      <c r="F30" s="251" t="s">
        <v>242</v>
      </c>
      <c r="G30" s="300">
        <v>1692.0</v>
      </c>
      <c r="H30" s="249"/>
      <c r="I30" s="56">
        <f t="shared" si="3"/>
        <v>0</v>
      </c>
      <c r="J30" s="7"/>
    </row>
    <row r="31" ht="30.75" customHeight="1">
      <c r="A31" s="51"/>
      <c r="B31" s="246" t="s">
        <v>457</v>
      </c>
      <c r="C31" s="159"/>
      <c r="D31" s="51" t="s">
        <v>30</v>
      </c>
      <c r="E31" s="242" t="s">
        <v>453</v>
      </c>
      <c r="F31" s="253" t="s">
        <v>455</v>
      </c>
      <c r="G31" s="300">
        <v>3544.0</v>
      </c>
      <c r="H31" s="249"/>
      <c r="I31" s="56">
        <f t="shared" si="3"/>
        <v>0</v>
      </c>
      <c r="J31" s="7"/>
    </row>
    <row r="32" ht="23.25" customHeight="1">
      <c r="A32" s="51"/>
      <c r="B32" s="246" t="s">
        <v>458</v>
      </c>
      <c r="C32" s="159"/>
      <c r="D32" s="51" t="s">
        <v>27</v>
      </c>
      <c r="E32" s="242" t="s">
        <v>459</v>
      </c>
      <c r="F32" s="251" t="s">
        <v>242</v>
      </c>
      <c r="G32" s="300">
        <v>1978.0</v>
      </c>
      <c r="H32" s="249"/>
      <c r="I32" s="56">
        <f t="shared" si="3"/>
        <v>0</v>
      </c>
      <c r="J32" s="7"/>
    </row>
    <row r="33" ht="23.25" customHeight="1">
      <c r="A33" s="51"/>
      <c r="B33" s="246" t="s">
        <v>460</v>
      </c>
      <c r="C33" s="159"/>
      <c r="D33" s="51" t="s">
        <v>27</v>
      </c>
      <c r="E33" s="242" t="s">
        <v>459</v>
      </c>
      <c r="F33" s="253" t="s">
        <v>455</v>
      </c>
      <c r="G33" s="300">
        <v>3830.0</v>
      </c>
      <c r="H33" s="249"/>
      <c r="I33" s="56">
        <f t="shared" si="3"/>
        <v>0</v>
      </c>
      <c r="J33" s="7"/>
    </row>
    <row r="34" ht="23.25" customHeight="1">
      <c r="A34" s="51"/>
      <c r="B34" s="246" t="s">
        <v>461</v>
      </c>
      <c r="C34" s="159"/>
      <c r="D34" s="51" t="s">
        <v>30</v>
      </c>
      <c r="E34" s="242" t="s">
        <v>459</v>
      </c>
      <c r="F34" s="251" t="s">
        <v>242</v>
      </c>
      <c r="G34" s="300">
        <v>1978.0</v>
      </c>
      <c r="H34" s="249"/>
      <c r="I34" s="56">
        <f t="shared" si="3"/>
        <v>0</v>
      </c>
      <c r="J34" s="7"/>
    </row>
    <row r="35" ht="23.25" customHeight="1">
      <c r="A35" s="303"/>
      <c r="B35" s="304" t="s">
        <v>462</v>
      </c>
      <c r="C35" s="164"/>
      <c r="D35" s="303" t="s">
        <v>30</v>
      </c>
      <c r="E35" s="305" t="s">
        <v>459</v>
      </c>
      <c r="F35" s="306" t="s">
        <v>455</v>
      </c>
      <c r="G35" s="300">
        <v>3830.0</v>
      </c>
      <c r="H35" s="279"/>
      <c r="I35" s="280">
        <f t="shared" si="3"/>
        <v>0</v>
      </c>
      <c r="J35" s="7"/>
    </row>
    <row r="36" ht="23.25" customHeight="1">
      <c r="A36" s="7"/>
      <c r="B36" s="191"/>
      <c r="C36" s="283"/>
      <c r="D36" s="283"/>
      <c r="E36" s="283"/>
      <c r="F36" s="194"/>
      <c r="G36" s="194"/>
      <c r="H36" s="271"/>
      <c r="I36" s="284"/>
      <c r="J36" s="7"/>
    </row>
    <row r="37" ht="18.75" customHeight="1">
      <c r="A37" s="7"/>
      <c r="B37" s="285" t="s">
        <v>235</v>
      </c>
      <c r="C37" s="286"/>
      <c r="D37" s="286"/>
      <c r="E37" s="286"/>
      <c r="F37" s="307"/>
      <c r="G37" s="308"/>
      <c r="H37" s="211">
        <f t="shared" ref="H37:I37" si="4">SUM(H7:H36)</f>
        <v>0</v>
      </c>
      <c r="I37" s="212">
        <f t="shared" si="4"/>
        <v>0</v>
      </c>
      <c r="J37" s="33"/>
    </row>
    <row r="38" ht="18.75" customHeight="1">
      <c r="A38" s="7"/>
      <c r="B38" s="191"/>
      <c r="C38" s="283"/>
      <c r="D38" s="283"/>
      <c r="E38" s="283"/>
      <c r="F38" s="194"/>
      <c r="G38" s="194"/>
      <c r="H38" s="271"/>
      <c r="I38" s="284"/>
      <c r="J38" s="7"/>
    </row>
    <row r="39" ht="18.75" customHeight="1">
      <c r="A39" s="7"/>
      <c r="B39" s="191"/>
      <c r="C39" s="283"/>
      <c r="D39" s="283"/>
      <c r="E39" s="283"/>
      <c r="F39" s="194"/>
      <c r="G39" s="194"/>
      <c r="H39" s="271"/>
      <c r="I39" s="284"/>
      <c r="J39" s="7"/>
    </row>
    <row r="40" ht="18.75" customHeight="1">
      <c r="A40" s="7"/>
      <c r="B40" s="288"/>
      <c r="C40" s="289"/>
      <c r="D40" s="289"/>
      <c r="E40" s="289"/>
      <c r="F40" s="309"/>
      <c r="G40" s="309"/>
      <c r="H40" s="289"/>
      <c r="I40" s="289"/>
      <c r="J40" s="289"/>
    </row>
    <row r="41" ht="18.75" customHeight="1">
      <c r="A41" s="7"/>
      <c r="B41" s="289"/>
      <c r="C41" s="289"/>
      <c r="D41" s="289"/>
      <c r="E41" s="289"/>
      <c r="F41" s="309"/>
      <c r="G41" s="309"/>
      <c r="H41" s="289"/>
      <c r="I41" s="289"/>
      <c r="J41" s="289"/>
    </row>
    <row r="42" ht="18.75" customHeight="1">
      <c r="A42" s="7"/>
      <c r="B42" s="289"/>
      <c r="C42" s="289"/>
      <c r="D42" s="289"/>
      <c r="E42" s="289"/>
      <c r="F42" s="309"/>
      <c r="G42" s="309"/>
      <c r="H42" s="289"/>
      <c r="I42" s="289"/>
      <c r="J42" s="289"/>
    </row>
    <row r="43" ht="18.75" customHeight="1">
      <c r="A43" s="7"/>
      <c r="B43" s="289"/>
      <c r="C43" s="289"/>
      <c r="D43" s="289"/>
      <c r="E43" s="289"/>
      <c r="F43" s="309"/>
      <c r="G43" s="309"/>
      <c r="H43" s="289"/>
      <c r="I43" s="289"/>
      <c r="J43" s="289"/>
    </row>
    <row r="44" ht="18.75" customHeight="1">
      <c r="A44" s="7"/>
      <c r="F44" s="310"/>
      <c r="G44" s="310"/>
    </row>
    <row r="45" ht="18.75" customHeight="1">
      <c r="A45" s="7"/>
      <c r="F45" s="310"/>
      <c r="G45" s="310"/>
    </row>
    <row r="46" ht="18.75" customHeight="1">
      <c r="A46" s="7"/>
      <c r="F46" s="310"/>
      <c r="G46" s="310"/>
    </row>
    <row r="47" ht="18.75" customHeight="1">
      <c r="A47" s="7"/>
      <c r="F47" s="310"/>
      <c r="G47" s="310"/>
    </row>
    <row r="48" ht="18.75" customHeight="1">
      <c r="A48" s="7"/>
      <c r="F48" s="310"/>
      <c r="G48" s="310"/>
    </row>
    <row r="49" ht="18.75" customHeight="1">
      <c r="A49" s="7"/>
      <c r="F49" s="310"/>
      <c r="G49" s="310"/>
    </row>
    <row r="50" ht="18.75" customHeight="1">
      <c r="A50" s="7"/>
      <c r="F50" s="310"/>
      <c r="G50" s="310"/>
    </row>
    <row r="51" ht="18.75" customHeight="1">
      <c r="A51" s="7"/>
      <c r="F51" s="310"/>
      <c r="G51" s="310"/>
    </row>
    <row r="52" ht="18.75" customHeight="1">
      <c r="A52" s="7"/>
      <c r="F52" s="310"/>
      <c r="G52" s="310"/>
    </row>
    <row r="53" ht="18.75" customHeight="1">
      <c r="A53" s="7"/>
      <c r="F53" s="310"/>
      <c r="G53" s="310"/>
    </row>
    <row r="54" ht="18.75" customHeight="1">
      <c r="A54" s="7"/>
      <c r="F54" s="310"/>
      <c r="G54" s="310"/>
    </row>
    <row r="55" ht="18.75" customHeight="1">
      <c r="A55" s="7"/>
      <c r="F55" s="310"/>
      <c r="G55" s="310"/>
    </row>
    <row r="56" ht="18.75" customHeight="1">
      <c r="A56" s="7"/>
      <c r="F56" s="310"/>
      <c r="G56" s="310"/>
    </row>
    <row r="57" ht="18.75" customHeight="1">
      <c r="A57" s="7"/>
      <c r="F57" s="310"/>
      <c r="G57" s="310"/>
    </row>
    <row r="58" ht="18.75" customHeight="1">
      <c r="A58" s="7"/>
      <c r="F58" s="310"/>
      <c r="G58" s="310"/>
    </row>
    <row r="59" ht="18.75" customHeight="1">
      <c r="A59" s="7"/>
      <c r="F59" s="310"/>
      <c r="G59" s="310"/>
    </row>
    <row r="60" ht="18.75" customHeight="1">
      <c r="A60" s="7"/>
      <c r="F60" s="310"/>
      <c r="G60" s="310"/>
    </row>
    <row r="61" ht="18.75" customHeight="1">
      <c r="A61" s="7"/>
      <c r="F61" s="310"/>
      <c r="G61" s="310"/>
    </row>
    <row r="62" ht="18.75" customHeight="1">
      <c r="A62" s="7"/>
      <c r="F62" s="310"/>
      <c r="G62" s="310"/>
    </row>
    <row r="63" ht="18.75" customHeight="1">
      <c r="A63" s="7"/>
      <c r="F63" s="310"/>
      <c r="G63" s="310"/>
    </row>
    <row r="64" ht="18.75" customHeight="1">
      <c r="A64" s="7"/>
      <c r="F64" s="310"/>
      <c r="G64" s="310"/>
    </row>
    <row r="65" ht="18.75" customHeight="1">
      <c r="A65" s="7"/>
      <c r="F65" s="310"/>
      <c r="G65" s="310"/>
    </row>
    <row r="66" ht="18.75" customHeight="1">
      <c r="A66" s="7"/>
      <c r="F66" s="310"/>
      <c r="G66" s="310"/>
    </row>
    <row r="67" ht="18.75" customHeight="1">
      <c r="A67" s="7"/>
      <c r="F67" s="310"/>
      <c r="G67" s="310"/>
    </row>
    <row r="68" ht="18.75" customHeight="1">
      <c r="A68" s="7"/>
      <c r="F68" s="310"/>
      <c r="G68" s="310"/>
    </row>
    <row r="69" ht="18.75" customHeight="1">
      <c r="A69" s="7"/>
      <c r="F69" s="310"/>
      <c r="G69" s="310"/>
    </row>
    <row r="70" ht="18.75" customHeight="1">
      <c r="A70" s="7"/>
      <c r="F70" s="310"/>
      <c r="G70" s="310"/>
    </row>
    <row r="71" ht="18.75" customHeight="1">
      <c r="A71" s="7"/>
      <c r="F71" s="310"/>
      <c r="G71" s="310"/>
    </row>
    <row r="72" ht="18.75" customHeight="1">
      <c r="A72" s="7"/>
      <c r="F72" s="310"/>
      <c r="G72" s="310"/>
    </row>
    <row r="73" ht="18.75" customHeight="1">
      <c r="A73" s="7"/>
      <c r="F73" s="310"/>
      <c r="G73" s="310"/>
    </row>
    <row r="74" ht="18.75" customHeight="1">
      <c r="A74" s="7"/>
      <c r="F74" s="310"/>
      <c r="G74" s="310"/>
    </row>
    <row r="75" ht="18.75" customHeight="1">
      <c r="A75" s="7"/>
      <c r="F75" s="310"/>
      <c r="G75" s="310"/>
    </row>
    <row r="76" ht="18.75" customHeight="1">
      <c r="A76" s="7"/>
      <c r="F76" s="310"/>
      <c r="G76" s="310"/>
    </row>
    <row r="77" ht="18.75" customHeight="1">
      <c r="A77" s="7"/>
      <c r="F77" s="310"/>
      <c r="G77" s="310"/>
    </row>
    <row r="78" ht="18.75" customHeight="1">
      <c r="A78" s="7"/>
      <c r="B78" s="191"/>
      <c r="C78" s="283"/>
      <c r="D78" s="283"/>
      <c r="E78" s="283"/>
      <c r="F78" s="194"/>
      <c r="G78" s="194"/>
      <c r="H78" s="271"/>
      <c r="I78" s="284"/>
      <c r="J78" s="7"/>
    </row>
    <row r="79" ht="18.75" customHeight="1">
      <c r="A79" s="7"/>
      <c r="B79" s="191"/>
      <c r="C79" s="283"/>
      <c r="D79" s="283"/>
      <c r="E79" s="283"/>
      <c r="F79" s="194"/>
      <c r="G79" s="194"/>
      <c r="H79" s="271"/>
      <c r="I79" s="284"/>
      <c r="J79" s="7"/>
    </row>
    <row r="80" ht="18.75" customHeight="1">
      <c r="A80" s="7"/>
      <c r="B80" s="191"/>
      <c r="C80" s="283"/>
      <c r="D80" s="283"/>
      <c r="E80" s="283"/>
      <c r="F80" s="194"/>
      <c r="G80" s="194"/>
      <c r="H80" s="271"/>
      <c r="I80" s="284"/>
      <c r="J80" s="7"/>
    </row>
    <row r="81" ht="18.75" customHeight="1">
      <c r="A81" s="7"/>
      <c r="B81" s="191"/>
      <c r="C81" s="283"/>
      <c r="D81" s="283"/>
      <c r="E81" s="283"/>
      <c r="F81" s="194"/>
      <c r="G81" s="194"/>
      <c r="H81" s="271"/>
      <c r="I81" s="284"/>
      <c r="J81" s="7"/>
    </row>
    <row r="82" ht="18.75" customHeight="1">
      <c r="A82" s="7"/>
      <c r="B82" s="191"/>
      <c r="C82" s="283"/>
      <c r="D82" s="283"/>
      <c r="E82" s="283"/>
      <c r="F82" s="194"/>
      <c r="G82" s="194"/>
      <c r="H82" s="271"/>
      <c r="I82" s="284"/>
      <c r="J82" s="7"/>
    </row>
    <row r="83" ht="18.75" customHeight="1">
      <c r="A83" s="7"/>
      <c r="B83" s="191"/>
      <c r="C83" s="283"/>
      <c r="D83" s="283"/>
      <c r="E83" s="283"/>
      <c r="F83" s="194"/>
      <c r="G83" s="194"/>
      <c r="H83" s="271"/>
      <c r="I83" s="284"/>
      <c r="J83" s="7"/>
    </row>
    <row r="84" ht="18.75" customHeight="1">
      <c r="A84" s="7"/>
      <c r="B84" s="191"/>
      <c r="C84" s="283"/>
      <c r="D84" s="283"/>
      <c r="E84" s="283"/>
      <c r="F84" s="194"/>
      <c r="G84" s="194"/>
      <c r="H84" s="271"/>
      <c r="I84" s="284"/>
      <c r="J84" s="7"/>
    </row>
    <row r="85" ht="18.75" customHeight="1">
      <c r="A85" s="7"/>
      <c r="B85" s="191"/>
      <c r="C85" s="283"/>
      <c r="D85" s="283"/>
      <c r="E85" s="283"/>
      <c r="F85" s="194"/>
      <c r="G85" s="194"/>
      <c r="H85" s="271"/>
      <c r="I85" s="284"/>
      <c r="J85" s="7"/>
    </row>
    <row r="86" ht="18.75" customHeight="1">
      <c r="A86" s="7"/>
      <c r="B86" s="191"/>
      <c r="C86" s="283"/>
      <c r="D86" s="283"/>
      <c r="E86" s="283"/>
      <c r="F86" s="194"/>
      <c r="G86" s="194"/>
      <c r="H86" s="271"/>
      <c r="I86" s="284"/>
      <c r="J86" s="7"/>
    </row>
    <row r="87" ht="18.75" customHeight="1">
      <c r="A87" s="7"/>
      <c r="B87" s="191"/>
      <c r="C87" s="283"/>
      <c r="D87" s="283"/>
      <c r="E87" s="283"/>
      <c r="F87" s="194"/>
      <c r="G87" s="194"/>
      <c r="H87" s="271"/>
      <c r="I87" s="284"/>
      <c r="J87" s="7"/>
    </row>
    <row r="88" ht="18.75" customHeight="1">
      <c r="A88" s="7"/>
      <c r="B88" s="191"/>
      <c r="C88" s="283"/>
      <c r="D88" s="283"/>
      <c r="E88" s="283"/>
      <c r="F88" s="194"/>
      <c r="G88" s="194"/>
      <c r="H88" s="271"/>
      <c r="I88" s="284"/>
      <c r="J88" s="7"/>
    </row>
    <row r="89" ht="18.75" customHeight="1">
      <c r="A89" s="7"/>
      <c r="B89" s="191"/>
      <c r="C89" s="283"/>
      <c r="D89" s="283"/>
      <c r="E89" s="283"/>
      <c r="F89" s="194"/>
      <c r="G89" s="194"/>
      <c r="H89" s="271"/>
      <c r="I89" s="284"/>
      <c r="J89" s="7"/>
    </row>
    <row r="90" ht="18.75" customHeight="1">
      <c r="A90" s="7"/>
      <c r="B90" s="191"/>
      <c r="C90" s="283"/>
      <c r="D90" s="283"/>
      <c r="E90" s="283"/>
      <c r="F90" s="194"/>
      <c r="G90" s="194"/>
      <c r="H90" s="271"/>
      <c r="I90" s="284"/>
      <c r="J90" s="7"/>
    </row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$A$5:$I$35"/>
  <mergeCells count="32">
    <mergeCell ref="H4:I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2:C32"/>
    <mergeCell ref="B33:C33"/>
    <mergeCell ref="B34:C34"/>
    <mergeCell ref="B35:C35"/>
    <mergeCell ref="B24:C24"/>
    <mergeCell ref="B25:C25"/>
    <mergeCell ref="B26:C26"/>
    <mergeCell ref="B28:C28"/>
    <mergeCell ref="B29:C29"/>
    <mergeCell ref="B30:C30"/>
    <mergeCell ref="B31:C31"/>
    <mergeCell ref="B27:C27"/>
  </mergeCells>
  <printOptions/>
  <pageMargins bottom="0.2362204724409449" footer="0.0" header="0.0" left="0.2362204724409449" right="0.2362204724409449" top="0.2362204724409449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5.0" ySplit="5.0" topLeftCell="F6" activePane="bottomRight" state="frozen"/>
      <selection activeCell="F1" sqref="F1" pane="topRight"/>
      <selection activeCell="A6" sqref="A6" pane="bottomLeft"/>
      <selection activeCell="F6" sqref="F6" pane="bottomRight"/>
    </sheetView>
  </sheetViews>
  <sheetFormatPr customHeight="1" defaultColWidth="11.22" defaultRowHeight="15.0"/>
  <cols>
    <col customWidth="1" min="1" max="1" width="6.0"/>
    <col customWidth="1" min="2" max="2" width="58.11"/>
    <col customWidth="1" min="3" max="3" width="14.67"/>
    <col customWidth="1" min="4" max="4" width="8.67"/>
    <col customWidth="1" min="5" max="5" width="14.67"/>
    <col customWidth="1" min="6" max="6" width="12.44"/>
    <col customWidth="1" min="7" max="7" width="16.67"/>
    <col customWidth="1" min="8" max="8" width="19.11"/>
    <col customWidth="1" min="9" max="9" width="11.0"/>
    <col customWidth="1" min="10" max="24" width="14.44"/>
  </cols>
  <sheetData>
    <row r="1" ht="24.75" customHeight="1">
      <c r="A1" s="1"/>
      <c r="B1" s="2"/>
      <c r="C1" s="203"/>
      <c r="D1" s="203"/>
      <c r="E1" s="203"/>
      <c r="F1" s="3"/>
      <c r="G1" s="205"/>
      <c r="H1" s="6"/>
      <c r="I1" s="7"/>
    </row>
    <row r="2" ht="24.75" customHeight="1">
      <c r="A2" s="1"/>
      <c r="B2" s="2"/>
      <c r="C2" s="203"/>
      <c r="D2" s="203"/>
      <c r="E2" s="203"/>
      <c r="F2" s="3"/>
      <c r="G2" s="208"/>
      <c r="H2" s="209" t="s">
        <v>0</v>
      </c>
      <c r="I2" s="7"/>
    </row>
    <row r="3" ht="24.75" customHeight="1">
      <c r="A3" s="1"/>
      <c r="B3" s="2"/>
      <c r="C3" s="203"/>
      <c r="D3" s="203"/>
      <c r="E3" s="203"/>
      <c r="F3" s="3"/>
      <c r="G3" s="211">
        <f t="shared" ref="G3:H3" si="1">G21</f>
        <v>0</v>
      </c>
      <c r="H3" s="212">
        <f t="shared" si="1"/>
        <v>0</v>
      </c>
      <c r="I3" s="7"/>
    </row>
    <row r="4" ht="3.75" customHeight="1">
      <c r="A4" s="12"/>
      <c r="B4" s="213" t="s">
        <v>1</v>
      </c>
      <c r="C4" s="174"/>
      <c r="D4" s="214"/>
      <c r="E4" s="214"/>
      <c r="F4" s="14"/>
      <c r="G4" s="217" t="s">
        <v>2</v>
      </c>
      <c r="H4" s="174"/>
      <c r="I4" s="7"/>
    </row>
    <row r="5" ht="87.75" customHeight="1">
      <c r="A5" s="218" t="s">
        <v>3</v>
      </c>
      <c r="B5" s="219" t="s">
        <v>4</v>
      </c>
      <c r="C5" s="220"/>
      <c r="D5" s="219" t="s">
        <v>5</v>
      </c>
      <c r="E5" s="221" t="s">
        <v>6</v>
      </c>
      <c r="F5" s="224" t="s">
        <v>7</v>
      </c>
      <c r="G5" s="225" t="s">
        <v>8</v>
      </c>
      <c r="H5" s="74" t="s">
        <v>9</v>
      </c>
      <c r="I5" s="7"/>
    </row>
    <row r="6" ht="27.0" customHeight="1">
      <c r="A6" s="149"/>
      <c r="B6" s="291" t="s">
        <v>463</v>
      </c>
      <c r="C6" s="77"/>
      <c r="D6" s="187"/>
      <c r="E6" s="227"/>
      <c r="F6" s="292"/>
      <c r="G6" s="230"/>
      <c r="H6" s="230"/>
      <c r="I6" s="33"/>
    </row>
    <row r="7" ht="24.0" customHeight="1">
      <c r="A7" s="45"/>
      <c r="B7" s="240" t="s">
        <v>464</v>
      </c>
      <c r="C7" s="85"/>
      <c r="D7" s="236" t="s">
        <v>27</v>
      </c>
      <c r="E7" s="234" t="s">
        <v>177</v>
      </c>
      <c r="F7" s="294">
        <v>373.0</v>
      </c>
      <c r="G7" s="238"/>
      <c r="H7" s="239">
        <f t="shared" ref="H7:H14" si="2">G7*F7</f>
        <v>0</v>
      </c>
      <c r="I7" s="7"/>
    </row>
    <row r="8" ht="24.0" customHeight="1">
      <c r="A8" s="51"/>
      <c r="B8" s="240" t="s">
        <v>465</v>
      </c>
      <c r="C8" s="85"/>
      <c r="D8" s="241" t="s">
        <v>30</v>
      </c>
      <c r="E8" s="242" t="s">
        <v>177</v>
      </c>
      <c r="F8" s="302">
        <v>373.0</v>
      </c>
      <c r="G8" s="249"/>
      <c r="H8" s="56">
        <f t="shared" si="2"/>
        <v>0</v>
      </c>
      <c r="I8" s="7"/>
    </row>
    <row r="9" ht="24.0" customHeight="1">
      <c r="A9" s="51"/>
      <c r="B9" s="240" t="s">
        <v>466</v>
      </c>
      <c r="C9" s="85"/>
      <c r="D9" s="241" t="s">
        <v>27</v>
      </c>
      <c r="E9" s="295" t="s">
        <v>433</v>
      </c>
      <c r="F9" s="297">
        <v>477.0</v>
      </c>
      <c r="G9" s="249"/>
      <c r="H9" s="56">
        <f t="shared" si="2"/>
        <v>0</v>
      </c>
      <c r="I9" s="7"/>
    </row>
    <row r="10" ht="24.0" customHeight="1">
      <c r="A10" s="51"/>
      <c r="B10" s="240" t="s">
        <v>467</v>
      </c>
      <c r="C10" s="85"/>
      <c r="D10" s="241" t="s">
        <v>30</v>
      </c>
      <c r="E10" s="295" t="s">
        <v>433</v>
      </c>
      <c r="F10" s="297">
        <v>477.0</v>
      </c>
      <c r="G10" s="249"/>
      <c r="H10" s="56">
        <f t="shared" si="2"/>
        <v>0</v>
      </c>
      <c r="I10" s="7"/>
    </row>
    <row r="11" ht="24.0" customHeight="1">
      <c r="A11" s="51"/>
      <c r="B11" s="240" t="s">
        <v>468</v>
      </c>
      <c r="C11" s="85"/>
      <c r="D11" s="241" t="s">
        <v>27</v>
      </c>
      <c r="E11" s="295" t="s">
        <v>181</v>
      </c>
      <c r="F11" s="297">
        <v>560.0</v>
      </c>
      <c r="G11" s="249"/>
      <c r="H11" s="56">
        <f t="shared" si="2"/>
        <v>0</v>
      </c>
      <c r="I11" s="7"/>
    </row>
    <row r="12" ht="24.0" customHeight="1">
      <c r="A12" s="273"/>
      <c r="B12" s="240" t="s">
        <v>469</v>
      </c>
      <c r="C12" s="85"/>
      <c r="D12" s="241" t="s">
        <v>30</v>
      </c>
      <c r="E12" s="295" t="s">
        <v>181</v>
      </c>
      <c r="F12" s="297">
        <v>560.0</v>
      </c>
      <c r="G12" s="279"/>
      <c r="H12" s="280">
        <f t="shared" si="2"/>
        <v>0</v>
      </c>
      <c r="I12" s="7"/>
    </row>
    <row r="13" ht="26.25" customHeight="1">
      <c r="A13" s="45"/>
      <c r="B13" s="298" t="s">
        <v>470</v>
      </c>
      <c r="C13" s="85"/>
      <c r="D13" s="236" t="s">
        <v>27</v>
      </c>
      <c r="E13" s="234" t="s">
        <v>183</v>
      </c>
      <c r="F13" s="294">
        <v>749.0</v>
      </c>
      <c r="G13" s="238"/>
      <c r="H13" s="239">
        <f t="shared" si="2"/>
        <v>0</v>
      </c>
      <c r="I13" s="7"/>
    </row>
    <row r="14" ht="26.25" customHeight="1">
      <c r="A14" s="51"/>
      <c r="B14" s="298" t="s">
        <v>471</v>
      </c>
      <c r="C14" s="85"/>
      <c r="D14" s="241" t="s">
        <v>30</v>
      </c>
      <c r="E14" s="242" t="s">
        <v>183</v>
      </c>
      <c r="F14" s="302">
        <v>749.0</v>
      </c>
      <c r="G14" s="249"/>
      <c r="H14" s="56">
        <f t="shared" si="2"/>
        <v>0</v>
      </c>
      <c r="I14" s="7"/>
    </row>
    <row r="15" ht="18.75" customHeight="1">
      <c r="A15" s="149"/>
      <c r="B15" s="291" t="s">
        <v>472</v>
      </c>
      <c r="C15" s="77"/>
      <c r="D15" s="78"/>
      <c r="E15" s="258"/>
      <c r="F15" s="78"/>
      <c r="G15" s="230"/>
      <c r="H15" s="230"/>
      <c r="I15" s="33"/>
    </row>
    <row r="16" ht="26.25" customHeight="1">
      <c r="A16" s="51"/>
      <c r="B16" s="240" t="s">
        <v>473</v>
      </c>
      <c r="C16" s="85"/>
      <c r="D16" s="241" t="s">
        <v>27</v>
      </c>
      <c r="E16" s="242" t="s">
        <v>453</v>
      </c>
      <c r="F16" s="302">
        <v>1230.0</v>
      </c>
      <c r="G16" s="249"/>
      <c r="H16" s="56">
        <f t="shared" ref="H16:H19" si="3">G16*F16</f>
        <v>0</v>
      </c>
      <c r="I16" s="7"/>
    </row>
    <row r="17" ht="26.25" customHeight="1">
      <c r="A17" s="51"/>
      <c r="B17" s="240" t="s">
        <v>474</v>
      </c>
      <c r="C17" s="85"/>
      <c r="D17" s="241" t="s">
        <v>30</v>
      </c>
      <c r="E17" s="242" t="s">
        <v>453</v>
      </c>
      <c r="F17" s="302">
        <v>1230.0</v>
      </c>
      <c r="G17" s="249"/>
      <c r="H17" s="56">
        <f t="shared" si="3"/>
        <v>0</v>
      </c>
      <c r="I17" s="7"/>
    </row>
    <row r="18" ht="26.25" customHeight="1">
      <c r="A18" s="51"/>
      <c r="B18" s="240" t="s">
        <v>475</v>
      </c>
      <c r="C18" s="85"/>
      <c r="D18" s="241" t="s">
        <v>27</v>
      </c>
      <c r="E18" s="242" t="s">
        <v>459</v>
      </c>
      <c r="F18" s="302">
        <v>1414.0</v>
      </c>
      <c r="G18" s="249"/>
      <c r="H18" s="56">
        <f t="shared" si="3"/>
        <v>0</v>
      </c>
      <c r="I18" s="7"/>
    </row>
    <row r="19" ht="26.25" customHeight="1">
      <c r="A19" s="303"/>
      <c r="B19" s="304" t="s">
        <v>476</v>
      </c>
      <c r="C19" s="140"/>
      <c r="D19" s="311" t="s">
        <v>30</v>
      </c>
      <c r="E19" s="305" t="s">
        <v>459</v>
      </c>
      <c r="F19" s="312">
        <v>1414.0</v>
      </c>
      <c r="G19" s="279"/>
      <c r="H19" s="280">
        <f t="shared" si="3"/>
        <v>0</v>
      </c>
      <c r="I19" s="7"/>
    </row>
    <row r="20" ht="18.75" customHeight="1">
      <c r="A20" s="7"/>
      <c r="B20" s="191"/>
      <c r="C20" s="283"/>
      <c r="D20" s="283"/>
      <c r="E20" s="283"/>
      <c r="F20" s="194"/>
      <c r="G20" s="271"/>
      <c r="H20" s="284"/>
      <c r="I20" s="7"/>
    </row>
    <row r="21" ht="18.75" customHeight="1">
      <c r="A21" s="7"/>
      <c r="B21" s="285" t="s">
        <v>235</v>
      </c>
      <c r="C21" s="286"/>
      <c r="D21" s="286"/>
      <c r="E21" s="286"/>
      <c r="F21" s="308"/>
      <c r="G21" s="211">
        <f t="shared" ref="G21:H21" si="4">SUM(G7:G20)</f>
        <v>0</v>
      </c>
      <c r="H21" s="212">
        <f t="shared" si="4"/>
        <v>0</v>
      </c>
      <c r="I21" s="33"/>
    </row>
    <row r="22" ht="18.75" customHeight="1">
      <c r="A22" s="7"/>
      <c r="B22" s="191"/>
      <c r="C22" s="283"/>
      <c r="D22" s="283"/>
      <c r="E22" s="283"/>
      <c r="F22" s="194"/>
      <c r="G22" s="271"/>
      <c r="H22" s="284"/>
      <c r="I22" s="7"/>
    </row>
    <row r="23" ht="18.75" customHeight="1">
      <c r="A23" s="7"/>
      <c r="B23" s="191"/>
      <c r="C23" s="283"/>
      <c r="D23" s="283"/>
      <c r="E23" s="283"/>
      <c r="F23" s="194"/>
      <c r="G23" s="271"/>
      <c r="H23" s="284"/>
      <c r="I23" s="7"/>
    </row>
    <row r="24" ht="18.75" customHeight="1">
      <c r="A24" s="7"/>
      <c r="B24" s="288"/>
      <c r="C24" s="289"/>
      <c r="D24" s="289"/>
      <c r="E24" s="289"/>
      <c r="F24" s="309"/>
      <c r="G24" s="289"/>
      <c r="H24" s="289"/>
      <c r="I24" s="289"/>
    </row>
    <row r="25" ht="18.75" customHeight="1">
      <c r="A25" s="7"/>
      <c r="B25" s="289"/>
      <c r="C25" s="289"/>
      <c r="D25" s="289"/>
      <c r="E25" s="289"/>
      <c r="F25" s="309"/>
      <c r="G25" s="289"/>
      <c r="H25" s="289"/>
      <c r="I25" s="289"/>
    </row>
    <row r="26" ht="18.75" customHeight="1">
      <c r="A26" s="7"/>
      <c r="B26" s="289"/>
      <c r="C26" s="289"/>
      <c r="D26" s="289"/>
      <c r="E26" s="289"/>
      <c r="F26" s="309"/>
      <c r="G26" s="289"/>
      <c r="H26" s="289"/>
      <c r="I26" s="289"/>
    </row>
    <row r="27" ht="18.75" customHeight="1">
      <c r="A27" s="7"/>
      <c r="B27" s="289"/>
      <c r="C27" s="289"/>
      <c r="D27" s="289"/>
      <c r="E27" s="289"/>
      <c r="F27" s="309"/>
      <c r="G27" s="289"/>
      <c r="H27" s="289"/>
      <c r="I27" s="289"/>
    </row>
    <row r="28" ht="18.75" customHeight="1">
      <c r="A28" s="7"/>
      <c r="F28" s="310"/>
    </row>
    <row r="29" ht="18.75" customHeight="1">
      <c r="A29" s="7"/>
      <c r="F29" s="310"/>
    </row>
    <row r="30" ht="18.75" customHeight="1">
      <c r="A30" s="7"/>
      <c r="F30" s="310"/>
    </row>
    <row r="31" ht="18.75" customHeight="1">
      <c r="A31" s="7"/>
      <c r="F31" s="310"/>
    </row>
    <row r="32" ht="18.75" customHeight="1">
      <c r="A32" s="7"/>
      <c r="F32" s="310"/>
    </row>
    <row r="33" ht="18.75" customHeight="1">
      <c r="A33" s="7"/>
      <c r="F33" s="310"/>
    </row>
    <row r="34" ht="18.75" customHeight="1">
      <c r="A34" s="7"/>
      <c r="F34" s="310"/>
    </row>
    <row r="35" ht="18.75" customHeight="1">
      <c r="A35" s="7"/>
      <c r="F35" s="310"/>
    </row>
    <row r="36" ht="18.75" customHeight="1">
      <c r="A36" s="7"/>
      <c r="F36" s="310"/>
    </row>
    <row r="37" ht="18.75" customHeight="1">
      <c r="A37" s="7"/>
      <c r="F37" s="310"/>
    </row>
    <row r="38" ht="18.75" customHeight="1">
      <c r="A38" s="7"/>
      <c r="F38" s="310"/>
    </row>
    <row r="39" ht="18.75" customHeight="1">
      <c r="A39" s="7"/>
      <c r="F39" s="310"/>
    </row>
    <row r="40" ht="18.75" customHeight="1">
      <c r="A40" s="7"/>
      <c r="F40" s="310"/>
    </row>
    <row r="41" ht="18.75" customHeight="1">
      <c r="A41" s="7"/>
      <c r="F41" s="310"/>
    </row>
    <row r="42" ht="18.75" customHeight="1">
      <c r="A42" s="7"/>
      <c r="F42" s="310"/>
    </row>
    <row r="43" ht="18.75" customHeight="1">
      <c r="A43" s="7"/>
      <c r="F43" s="310"/>
    </row>
    <row r="44" ht="18.75" customHeight="1">
      <c r="A44" s="7"/>
      <c r="F44" s="310"/>
    </row>
    <row r="45" ht="18.75" customHeight="1">
      <c r="A45" s="7"/>
      <c r="F45" s="310"/>
    </row>
    <row r="46" ht="18.75" customHeight="1">
      <c r="A46" s="7"/>
      <c r="F46" s="310"/>
    </row>
    <row r="47" ht="18.75" customHeight="1">
      <c r="A47" s="7"/>
      <c r="F47" s="310"/>
    </row>
    <row r="48" ht="18.75" customHeight="1">
      <c r="A48" s="7"/>
      <c r="F48" s="310"/>
    </row>
    <row r="49" ht="18.75" customHeight="1">
      <c r="A49" s="7"/>
      <c r="F49" s="310"/>
    </row>
    <row r="50" ht="18.75" customHeight="1">
      <c r="A50" s="7"/>
      <c r="F50" s="310"/>
    </row>
    <row r="51" ht="18.75" customHeight="1">
      <c r="A51" s="7"/>
      <c r="F51" s="310"/>
    </row>
    <row r="52" ht="18.75" customHeight="1">
      <c r="A52" s="7"/>
      <c r="F52" s="310"/>
    </row>
    <row r="53" ht="18.75" customHeight="1">
      <c r="A53" s="7"/>
      <c r="F53" s="310"/>
    </row>
    <row r="54" ht="18.75" customHeight="1">
      <c r="A54" s="7"/>
      <c r="F54" s="310"/>
    </row>
    <row r="55" ht="18.75" customHeight="1">
      <c r="A55" s="7"/>
      <c r="F55" s="310"/>
    </row>
    <row r="56" ht="18.75" customHeight="1">
      <c r="A56" s="7"/>
      <c r="F56" s="310"/>
    </row>
    <row r="57" ht="18.75" customHeight="1">
      <c r="A57" s="7"/>
      <c r="F57" s="310"/>
    </row>
    <row r="58" ht="18.75" customHeight="1">
      <c r="A58" s="7"/>
      <c r="F58" s="310"/>
    </row>
    <row r="59" ht="18.75" customHeight="1">
      <c r="A59" s="7"/>
      <c r="F59" s="310"/>
    </row>
    <row r="60" ht="18.75" customHeight="1">
      <c r="A60" s="7"/>
      <c r="F60" s="310"/>
    </row>
    <row r="61" ht="18.75" customHeight="1">
      <c r="A61" s="7"/>
      <c r="F61" s="310"/>
    </row>
    <row r="62" ht="18.75" customHeight="1">
      <c r="A62" s="7"/>
      <c r="B62" s="191"/>
      <c r="C62" s="283"/>
      <c r="D62" s="283"/>
      <c r="E62" s="283"/>
      <c r="F62" s="194"/>
      <c r="G62" s="271"/>
      <c r="H62" s="284"/>
      <c r="I62" s="7"/>
    </row>
    <row r="63" ht="18.75" customHeight="1">
      <c r="A63" s="7"/>
      <c r="B63" s="191"/>
      <c r="C63" s="283"/>
      <c r="D63" s="283"/>
      <c r="E63" s="283"/>
      <c r="F63" s="194"/>
      <c r="G63" s="271"/>
      <c r="H63" s="284"/>
      <c r="I63" s="7"/>
    </row>
    <row r="64" ht="18.75" customHeight="1">
      <c r="A64" s="7"/>
      <c r="B64" s="191"/>
      <c r="C64" s="283"/>
      <c r="D64" s="283"/>
      <c r="E64" s="283"/>
      <c r="F64" s="194"/>
      <c r="G64" s="271"/>
      <c r="H64" s="284"/>
      <c r="I64" s="7"/>
    </row>
    <row r="65" ht="18.75" customHeight="1">
      <c r="A65" s="7"/>
      <c r="B65" s="191"/>
      <c r="C65" s="283"/>
      <c r="D65" s="283"/>
      <c r="E65" s="283"/>
      <c r="F65" s="194"/>
      <c r="G65" s="271"/>
      <c r="H65" s="284"/>
      <c r="I65" s="7"/>
    </row>
    <row r="66" ht="18.75" customHeight="1">
      <c r="A66" s="7"/>
      <c r="B66" s="191"/>
      <c r="C66" s="283"/>
      <c r="D66" s="283"/>
      <c r="E66" s="283"/>
      <c r="F66" s="194"/>
      <c r="G66" s="271"/>
      <c r="H66" s="284"/>
      <c r="I66" s="7"/>
    </row>
    <row r="67" ht="18.75" customHeight="1">
      <c r="A67" s="7"/>
      <c r="B67" s="191"/>
      <c r="C67" s="283"/>
      <c r="D67" s="283"/>
      <c r="E67" s="283"/>
      <c r="F67" s="194"/>
      <c r="G67" s="271"/>
      <c r="H67" s="284"/>
      <c r="I67" s="7"/>
    </row>
    <row r="68" ht="18.75" customHeight="1">
      <c r="A68" s="7"/>
      <c r="B68" s="191"/>
      <c r="C68" s="283"/>
      <c r="D68" s="283"/>
      <c r="E68" s="283"/>
      <c r="F68" s="194"/>
      <c r="G68" s="271"/>
      <c r="H68" s="284"/>
      <c r="I68" s="7"/>
    </row>
    <row r="69" ht="18.75" customHeight="1">
      <c r="A69" s="7"/>
      <c r="B69" s="191"/>
      <c r="C69" s="283"/>
      <c r="D69" s="283"/>
      <c r="E69" s="283"/>
      <c r="F69" s="194"/>
      <c r="G69" s="271"/>
      <c r="H69" s="284"/>
      <c r="I69" s="7"/>
    </row>
    <row r="70" ht="18.75" customHeight="1">
      <c r="A70" s="7"/>
      <c r="B70" s="191"/>
      <c r="C70" s="283"/>
      <c r="D70" s="283"/>
      <c r="E70" s="283"/>
      <c r="F70" s="194"/>
      <c r="G70" s="271"/>
      <c r="H70" s="284"/>
      <c r="I70" s="7"/>
    </row>
    <row r="71" ht="18.75" customHeight="1">
      <c r="A71" s="7"/>
      <c r="B71" s="191"/>
      <c r="C71" s="283"/>
      <c r="D71" s="283"/>
      <c r="E71" s="283"/>
      <c r="F71" s="194"/>
      <c r="G71" s="271"/>
      <c r="H71" s="284"/>
      <c r="I71" s="7"/>
    </row>
    <row r="72" ht="18.75" customHeight="1">
      <c r="A72" s="7"/>
      <c r="B72" s="191"/>
      <c r="C72" s="283"/>
      <c r="D72" s="283"/>
      <c r="E72" s="283"/>
      <c r="F72" s="194"/>
      <c r="G72" s="271"/>
      <c r="H72" s="284"/>
      <c r="I72" s="7"/>
    </row>
    <row r="73" ht="18.75" customHeight="1">
      <c r="A73" s="7"/>
      <c r="B73" s="191"/>
      <c r="C73" s="283"/>
      <c r="D73" s="283"/>
      <c r="E73" s="283"/>
      <c r="F73" s="194"/>
      <c r="G73" s="271"/>
      <c r="H73" s="284"/>
      <c r="I73" s="7"/>
    </row>
    <row r="74" ht="18.75" customHeight="1">
      <c r="A74" s="7"/>
      <c r="B74" s="191"/>
      <c r="C74" s="283"/>
      <c r="D74" s="283"/>
      <c r="E74" s="283"/>
      <c r="F74" s="194"/>
      <c r="G74" s="271"/>
      <c r="H74" s="284"/>
      <c r="I74" s="7"/>
    </row>
    <row r="75" ht="18.75" customHeight="1">
      <c r="A75" s="7"/>
      <c r="B75" s="191"/>
      <c r="C75" s="283"/>
      <c r="D75" s="283"/>
      <c r="E75" s="283"/>
      <c r="F75" s="194"/>
      <c r="G75" s="271"/>
      <c r="H75" s="284"/>
      <c r="I75" s="7"/>
    </row>
    <row r="76" ht="18.75" customHeight="1">
      <c r="A76" s="7"/>
      <c r="B76" s="191"/>
      <c r="C76" s="283"/>
      <c r="D76" s="283"/>
      <c r="E76" s="283"/>
      <c r="F76" s="194"/>
      <c r="G76" s="271"/>
      <c r="H76" s="284"/>
      <c r="I76" s="7"/>
    </row>
    <row r="77" ht="18.75" customHeight="1">
      <c r="A77" s="7"/>
      <c r="B77" s="191"/>
      <c r="C77" s="283"/>
      <c r="D77" s="283"/>
      <c r="E77" s="283"/>
      <c r="F77" s="194"/>
      <c r="G77" s="271"/>
      <c r="H77" s="284"/>
      <c r="I77" s="7"/>
    </row>
    <row r="78" ht="18.75" customHeight="1">
      <c r="A78" s="7"/>
      <c r="B78" s="191"/>
      <c r="C78" s="283"/>
      <c r="D78" s="283"/>
      <c r="E78" s="283"/>
      <c r="F78" s="194"/>
      <c r="G78" s="271"/>
      <c r="H78" s="284"/>
      <c r="I78" s="7"/>
    </row>
    <row r="79" ht="18.75" customHeight="1">
      <c r="A79" s="7"/>
      <c r="B79" s="191"/>
      <c r="C79" s="283"/>
      <c r="D79" s="283"/>
      <c r="E79" s="283"/>
      <c r="F79" s="194"/>
      <c r="G79" s="271"/>
      <c r="H79" s="284"/>
      <c r="I79" s="7"/>
    </row>
    <row r="80" ht="18.75" customHeight="1">
      <c r="A80" s="7"/>
      <c r="B80" s="191"/>
      <c r="C80" s="283"/>
      <c r="D80" s="283"/>
      <c r="E80" s="283"/>
      <c r="F80" s="194"/>
      <c r="G80" s="271"/>
      <c r="H80" s="284"/>
      <c r="I80" s="7"/>
    </row>
    <row r="81" ht="18.75" customHeight="1">
      <c r="A81" s="7"/>
      <c r="B81" s="191"/>
      <c r="C81" s="283"/>
      <c r="D81" s="283"/>
      <c r="E81" s="283"/>
      <c r="F81" s="194"/>
      <c r="G81" s="271"/>
      <c r="H81" s="284"/>
      <c r="I81" s="7"/>
    </row>
    <row r="82" ht="18.75" customHeight="1">
      <c r="A82" s="7"/>
      <c r="B82" s="191"/>
      <c r="C82" s="283"/>
      <c r="D82" s="283"/>
      <c r="E82" s="283"/>
      <c r="F82" s="194"/>
      <c r="G82" s="271"/>
      <c r="H82" s="284"/>
      <c r="I82" s="7"/>
    </row>
    <row r="83" ht="18.75" customHeight="1">
      <c r="A83" s="7"/>
      <c r="B83" s="191"/>
      <c r="C83" s="283"/>
      <c r="D83" s="283"/>
      <c r="E83" s="283"/>
      <c r="F83" s="194"/>
      <c r="G83" s="271"/>
      <c r="H83" s="284"/>
      <c r="I83" s="7"/>
    </row>
    <row r="84" ht="18.75" customHeight="1">
      <c r="A84" s="7"/>
      <c r="B84" s="191"/>
      <c r="C84" s="283"/>
      <c r="D84" s="283"/>
      <c r="E84" s="283"/>
      <c r="F84" s="194"/>
      <c r="G84" s="271"/>
      <c r="H84" s="284"/>
      <c r="I84" s="7"/>
    </row>
    <row r="85" ht="18.75" customHeight="1">
      <c r="A85" s="7"/>
      <c r="B85" s="191"/>
      <c r="C85" s="283"/>
      <c r="D85" s="283"/>
      <c r="E85" s="283"/>
      <c r="F85" s="194"/>
      <c r="G85" s="271"/>
      <c r="H85" s="284"/>
      <c r="I85" s="7"/>
    </row>
    <row r="86" ht="18.75" customHeight="1">
      <c r="A86" s="7"/>
      <c r="B86" s="191"/>
      <c r="C86" s="283"/>
      <c r="D86" s="283"/>
      <c r="E86" s="283"/>
      <c r="F86" s="194"/>
      <c r="G86" s="271"/>
      <c r="H86" s="284"/>
      <c r="I86" s="7"/>
    </row>
    <row r="87" ht="18.75" customHeight="1">
      <c r="A87" s="7"/>
      <c r="B87" s="191"/>
      <c r="C87" s="283"/>
      <c r="D87" s="283"/>
      <c r="E87" s="283"/>
      <c r="F87" s="194"/>
      <c r="G87" s="271"/>
      <c r="H87" s="284"/>
      <c r="I87" s="7"/>
    </row>
    <row r="88" ht="18.75" customHeight="1">
      <c r="A88" s="7"/>
      <c r="B88" s="191"/>
      <c r="C88" s="283"/>
      <c r="D88" s="283"/>
      <c r="E88" s="283"/>
      <c r="F88" s="194"/>
      <c r="G88" s="271"/>
      <c r="H88" s="284"/>
      <c r="I88" s="7"/>
    </row>
    <row r="89" ht="18.75" customHeight="1">
      <c r="A89" s="7"/>
      <c r="B89" s="191"/>
      <c r="C89" s="283"/>
      <c r="D89" s="283"/>
      <c r="E89" s="283"/>
      <c r="F89" s="194"/>
      <c r="G89" s="271"/>
      <c r="H89" s="284"/>
      <c r="I89" s="7"/>
    </row>
    <row r="90" ht="18.75" customHeight="1">
      <c r="A90" s="7"/>
      <c r="B90" s="191"/>
      <c r="C90" s="283"/>
      <c r="D90" s="283"/>
      <c r="E90" s="283"/>
      <c r="F90" s="194"/>
      <c r="G90" s="271"/>
      <c r="H90" s="284"/>
      <c r="I90" s="7"/>
    </row>
    <row r="91" ht="18.75" customHeight="1">
      <c r="A91" s="7"/>
      <c r="B91" s="191"/>
      <c r="C91" s="283"/>
      <c r="D91" s="283"/>
      <c r="E91" s="283"/>
      <c r="F91" s="194"/>
      <c r="G91" s="271"/>
      <c r="H91" s="284"/>
      <c r="I91" s="7"/>
    </row>
    <row r="92" ht="18.75" customHeight="1">
      <c r="A92" s="7"/>
      <c r="B92" s="191"/>
      <c r="C92" s="283"/>
      <c r="D92" s="283"/>
      <c r="E92" s="283"/>
      <c r="F92" s="194"/>
      <c r="G92" s="271"/>
      <c r="H92" s="284"/>
      <c r="I92" s="7"/>
    </row>
    <row r="93" ht="18.75" customHeight="1">
      <c r="A93" s="7"/>
      <c r="B93" s="191"/>
      <c r="C93" s="283"/>
      <c r="D93" s="283"/>
      <c r="E93" s="283"/>
      <c r="F93" s="194"/>
      <c r="G93" s="271"/>
      <c r="H93" s="284"/>
      <c r="I93" s="7"/>
    </row>
    <row r="94" ht="18.75" customHeight="1">
      <c r="A94" s="7"/>
      <c r="B94" s="191"/>
      <c r="C94" s="283"/>
      <c r="D94" s="283"/>
      <c r="E94" s="283"/>
      <c r="F94" s="194"/>
      <c r="G94" s="271"/>
      <c r="H94" s="284"/>
      <c r="I94" s="7"/>
    </row>
    <row r="95" ht="18.75" customHeight="1">
      <c r="A95" s="7"/>
      <c r="B95" s="191"/>
      <c r="C95" s="283"/>
      <c r="D95" s="283"/>
      <c r="E95" s="283"/>
      <c r="F95" s="194"/>
      <c r="G95" s="271"/>
      <c r="H95" s="284"/>
      <c r="I95" s="7"/>
    </row>
    <row r="96" ht="18.75" customHeight="1">
      <c r="A96" s="7"/>
      <c r="B96" s="191"/>
      <c r="C96" s="283"/>
      <c r="D96" s="283"/>
      <c r="E96" s="283"/>
      <c r="F96" s="194"/>
      <c r="G96" s="271"/>
      <c r="H96" s="284"/>
      <c r="I96" s="7"/>
    </row>
    <row r="97" ht="18.75" customHeight="1">
      <c r="A97" s="7"/>
      <c r="B97" s="191"/>
      <c r="C97" s="283"/>
      <c r="D97" s="283"/>
      <c r="E97" s="283"/>
      <c r="F97" s="194"/>
      <c r="G97" s="271"/>
      <c r="H97" s="284"/>
      <c r="I97" s="7"/>
    </row>
    <row r="98" ht="18.75" customHeight="1">
      <c r="A98" s="7"/>
      <c r="B98" s="191"/>
      <c r="C98" s="283"/>
      <c r="D98" s="283"/>
      <c r="E98" s="283"/>
      <c r="F98" s="194"/>
      <c r="G98" s="271"/>
      <c r="H98" s="284"/>
      <c r="I98" s="7"/>
    </row>
    <row r="99" ht="18.75" customHeight="1">
      <c r="A99" s="7"/>
      <c r="B99" s="191"/>
      <c r="C99" s="283"/>
      <c r="D99" s="283"/>
      <c r="E99" s="283"/>
      <c r="F99" s="194"/>
      <c r="G99" s="271"/>
      <c r="H99" s="284"/>
      <c r="I99" s="7"/>
    </row>
    <row r="100" ht="18.75" customHeight="1">
      <c r="A100" s="7"/>
      <c r="B100" s="191"/>
      <c r="C100" s="283"/>
      <c r="D100" s="283"/>
      <c r="E100" s="283"/>
      <c r="F100" s="194"/>
      <c r="G100" s="271"/>
      <c r="H100" s="284"/>
      <c r="I100" s="7"/>
    </row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5:$H$20"/>
  <mergeCells count="17">
    <mergeCell ref="B4:C4"/>
    <mergeCell ref="G4:H4"/>
    <mergeCell ref="B5:C5"/>
    <mergeCell ref="B6:C6"/>
    <mergeCell ref="B7:C7"/>
    <mergeCell ref="B8:C8"/>
    <mergeCell ref="B9:C9"/>
    <mergeCell ref="B17:C17"/>
    <mergeCell ref="B18:C18"/>
    <mergeCell ref="B19:C19"/>
    <mergeCell ref="B10:C10"/>
    <mergeCell ref="B11:C11"/>
    <mergeCell ref="B12:C12"/>
    <mergeCell ref="B13:C13"/>
    <mergeCell ref="B14:C14"/>
    <mergeCell ref="B16:C16"/>
    <mergeCell ref="B15:C15"/>
  </mergeCells>
  <printOptions/>
  <pageMargins bottom="0.2362204724409449" footer="0.0" header="0.0" left="0.2362204724409449" right="0.2362204724409449" top="0.2362204724409449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2012-08-29T21:38:30Z</dcterms:created>
  <dc:creator>Admin</dc:creator>
</cp:coreProperties>
</file>